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8"/>
  <c r="AT99" i="29"/>
  <c r="AT99" i="26"/>
  <c r="AT99" i="24"/>
  <c r="AS99" i="30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2" i="63" l="1"/>
  <c r="AB84"/>
  <c r="AB64"/>
  <c r="AB60"/>
  <c r="AB56"/>
  <c r="AB52"/>
  <c r="AB48"/>
  <c r="AB36"/>
  <c r="AB28"/>
  <c r="AB20"/>
  <c r="AB97"/>
  <c r="AB93"/>
  <c r="AB85"/>
  <c r="AB93" i="62"/>
  <c r="AB77"/>
  <c r="AB73"/>
  <c r="AB69"/>
  <c r="AB65"/>
  <c r="AB61"/>
  <c r="AB57"/>
  <c r="AB53"/>
  <c r="AB45"/>
  <c r="AB56"/>
  <c r="AB44"/>
  <c r="AB92" i="61"/>
  <c r="AB88"/>
  <c r="AB84"/>
  <c r="AB76"/>
  <c r="AB72"/>
  <c r="AB64"/>
  <c r="AB60"/>
  <c r="AB56"/>
  <c r="AB52"/>
  <c r="AB3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8" i="63" l="1"/>
  <c r="F78" i="62"/>
  <c r="C99" i="63"/>
  <c r="F31"/>
  <c r="B99"/>
  <c r="F96" i="62"/>
  <c r="F65"/>
  <c r="F43"/>
  <c r="F32"/>
  <c r="F87" i="61"/>
  <c r="F43" i="56"/>
  <c r="C99"/>
  <c r="F14"/>
  <c r="F76" i="55"/>
  <c r="F51"/>
  <c r="C99"/>
  <c r="F60" i="58"/>
  <c r="F46"/>
  <c r="B99"/>
  <c r="C99" i="57"/>
  <c r="F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40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64"/>
  <c r="O72"/>
  <c r="O80"/>
  <c r="O92"/>
  <c r="O65" i="56"/>
  <c r="V66" i="55"/>
  <c r="V82"/>
  <c r="V36" i="56"/>
  <c r="V52"/>
  <c r="O70"/>
  <c r="V94"/>
  <c r="V12" i="55"/>
  <c r="V28"/>
  <c r="V60"/>
  <c r="V18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23"/>
  <c r="V28"/>
  <c r="V82"/>
  <c r="J99" i="55"/>
  <c r="N24"/>
  <c r="O24" s="1"/>
  <c r="N40"/>
  <c r="O40" s="1"/>
  <c r="N56"/>
  <c r="O56" i="56"/>
  <c r="V38" i="58"/>
  <c r="V54"/>
  <c r="V86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V27" i="56"/>
  <c r="O71" i="55"/>
  <c r="V39" i="56"/>
  <c r="V11"/>
  <c r="O15"/>
  <c r="O27" i="55"/>
  <c r="O7" i="56"/>
  <c r="O35"/>
  <c r="O38" i="55"/>
  <c r="O86"/>
  <c r="O70"/>
  <c r="O62"/>
  <c r="O46"/>
  <c r="O30"/>
  <c r="V25" i="58"/>
  <c r="O78" i="56"/>
  <c r="O66"/>
  <c r="O62"/>
  <c r="O54"/>
  <c r="O46"/>
  <c r="O30"/>
  <c r="O26"/>
  <c r="O10"/>
  <c r="O78" i="55"/>
  <c r="O74"/>
  <c r="O66"/>
  <c r="O74" i="58"/>
  <c r="O76" i="56"/>
  <c r="O51"/>
  <c r="O47"/>
  <c r="O45"/>
  <c r="O92"/>
  <c r="O84"/>
  <c r="O13"/>
  <c r="V96" i="55"/>
  <c r="G44"/>
  <c r="V44" s="1"/>
  <c r="O32"/>
  <c r="O4"/>
  <c r="O60"/>
  <c r="V51"/>
  <c r="O9"/>
  <c r="O60" i="56"/>
  <c r="O44"/>
  <c r="O56" i="55"/>
  <c r="G14"/>
  <c r="V14" s="1"/>
  <c r="G94" i="57"/>
  <c r="V94" s="1"/>
  <c r="G58"/>
  <c r="V58" s="1"/>
  <c r="O93" i="58"/>
  <c r="V65"/>
  <c r="O45"/>
  <c r="O6"/>
  <c r="V74"/>
  <c r="O57"/>
  <c r="G98" i="57"/>
  <c r="V98" s="1"/>
  <c r="G78"/>
  <c r="V7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5"/>
  <c r="O94"/>
  <c r="O43" i="58"/>
  <c r="O44" i="55"/>
  <c r="O14"/>
  <c r="O4" i="56"/>
  <c r="O49" i="55"/>
  <c r="O98" i="57"/>
  <c r="O78"/>
  <c r="O58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L51" i="78"/>
  <c r="G40"/>
  <c r="B93"/>
  <c r="B54"/>
  <c r="O73"/>
  <c r="G42"/>
  <c r="K19"/>
  <c r="H84"/>
  <c r="J34"/>
  <c r="J97"/>
  <c r="J98"/>
  <c r="O17"/>
  <c r="I86"/>
  <c r="L89"/>
  <c r="B82"/>
  <c r="H90"/>
  <c r="I26"/>
  <c r="H38"/>
  <c r="I4"/>
  <c r="N27"/>
  <c r="I73"/>
  <c r="B16"/>
  <c r="J38"/>
  <c r="H26"/>
  <c r="H18"/>
  <c r="B32"/>
  <c r="G17"/>
  <c r="P52"/>
  <c r="K92"/>
  <c r="O57"/>
  <c r="I17"/>
  <c r="J58"/>
  <c r="I58"/>
  <c r="I90"/>
  <c r="G27"/>
  <c r="G14"/>
  <c r="K38"/>
  <c r="J17"/>
  <c r="O61"/>
  <c r="G51"/>
  <c r="O98"/>
  <c r="B22"/>
  <c r="P3"/>
  <c r="O12"/>
  <c r="J27"/>
  <c r="J22"/>
  <c r="G53"/>
  <c r="P18"/>
  <c r="G6"/>
  <c r="J61"/>
  <c r="P34"/>
  <c r="G58"/>
  <c r="K82"/>
  <c r="H10"/>
  <c r="J9"/>
  <c r="O92"/>
  <c r="G37"/>
  <c r="O36"/>
  <c r="Q53"/>
  <c r="O7"/>
  <c r="N3"/>
  <c r="Q65"/>
  <c r="L80"/>
  <c r="B81"/>
  <c r="J60"/>
  <c r="L97"/>
  <c r="P79"/>
  <c r="L46"/>
  <c r="J72"/>
  <c r="I22"/>
  <c r="O18"/>
  <c r="J86"/>
  <c r="N59"/>
  <c r="H86"/>
  <c r="G9"/>
  <c r="P82"/>
  <c r="K50"/>
  <c r="I33"/>
  <c r="P87"/>
  <c r="Q58"/>
  <c r="O38"/>
  <c r="Q39"/>
  <c r="G56"/>
  <c r="H24"/>
  <c r="L75"/>
  <c r="Q98"/>
  <c r="G72"/>
  <c r="G26"/>
  <c r="K10"/>
  <c r="N39"/>
  <c r="Q94"/>
  <c r="H89"/>
  <c r="J92"/>
  <c r="L18"/>
  <c r="H59"/>
  <c r="G16"/>
  <c r="B49"/>
  <c r="O53"/>
  <c r="H43"/>
  <c r="H80"/>
  <c r="G7"/>
  <c r="H36"/>
  <c r="L43"/>
  <c r="B65"/>
  <c r="O50"/>
  <c r="H2"/>
  <c r="I14"/>
  <c r="K87"/>
  <c r="O82"/>
  <c r="I89"/>
  <c r="I45"/>
  <c r="Q77"/>
  <c r="N17"/>
  <c r="N72"/>
  <c r="Q23"/>
  <c r="L25"/>
  <c r="B36"/>
  <c r="I44"/>
  <c r="N37"/>
  <c r="G22"/>
  <c r="J55"/>
  <c r="P57"/>
  <c r="K88"/>
  <c r="J5"/>
  <c r="B91"/>
  <c r="G68"/>
  <c r="N55"/>
  <c r="I35"/>
  <c r="Q67"/>
  <c r="Q56"/>
  <c r="K47"/>
  <c r="H48"/>
  <c r="K37"/>
  <c r="G78"/>
  <c r="B29"/>
  <c r="H60"/>
  <c r="O88"/>
  <c r="H56"/>
  <c r="O86"/>
  <c r="K43"/>
  <c r="J4"/>
  <c r="J95"/>
  <c r="P31"/>
  <c r="K46"/>
  <c r="K66"/>
  <c r="K6"/>
  <c r="K4"/>
  <c r="Q72"/>
  <c r="I81"/>
  <c r="G18"/>
  <c r="I96"/>
  <c r="Q22"/>
  <c r="B19"/>
  <c r="H15"/>
  <c r="K95"/>
  <c r="G50"/>
  <c r="H46"/>
  <c r="G23"/>
  <c r="O65"/>
  <c r="G19"/>
  <c r="J73"/>
  <c r="J70"/>
  <c r="P6"/>
  <c r="K63"/>
  <c r="J40"/>
  <c r="Q61"/>
  <c r="Q60"/>
  <c r="H81"/>
  <c r="O54"/>
  <c r="O55"/>
  <c r="G43"/>
  <c r="N43"/>
  <c r="J21"/>
  <c r="N68"/>
  <c r="P26"/>
  <c r="O31"/>
  <c r="H73"/>
  <c r="I71"/>
  <c r="J8"/>
  <c r="L93"/>
  <c r="Q35"/>
  <c r="K20"/>
  <c r="B73"/>
  <c r="B88"/>
  <c r="P54"/>
  <c r="K8"/>
  <c r="B57"/>
  <c r="K77"/>
  <c r="N79"/>
  <c r="H71"/>
  <c r="K12"/>
  <c r="K83"/>
  <c r="O26"/>
  <c r="P91"/>
  <c r="Q85"/>
  <c r="K51"/>
  <c r="G87"/>
  <c r="O21"/>
  <c r="P71"/>
  <c r="I12"/>
  <c r="B17"/>
  <c r="B64"/>
  <c r="N69"/>
  <c r="J41"/>
  <c r="N81"/>
  <c r="L59"/>
  <c r="Q41"/>
  <c r="G13"/>
  <c r="K71"/>
  <c r="B68"/>
  <c r="O44"/>
  <c r="L21"/>
  <c r="O58"/>
  <c r="G34"/>
  <c r="O40"/>
  <c r="L36"/>
  <c r="P58"/>
  <c r="K86"/>
  <c r="H65"/>
  <c r="G91"/>
  <c r="N71"/>
  <c r="I97"/>
  <c r="N87"/>
  <c r="K70"/>
  <c r="Q97"/>
  <c r="J94"/>
  <c r="J52"/>
  <c r="H34"/>
  <c r="G36"/>
  <c r="O33"/>
  <c r="O93"/>
  <c r="L91"/>
  <c r="I82"/>
  <c r="G71"/>
  <c r="I21"/>
  <c r="H40"/>
  <c r="I3"/>
  <c r="J44"/>
  <c r="K5"/>
  <c r="I32"/>
  <c r="L33"/>
  <c r="P32"/>
  <c r="J39"/>
  <c r="O83"/>
  <c r="Q74"/>
  <c r="K91"/>
  <c r="H16"/>
  <c r="H41"/>
  <c r="Q92"/>
  <c r="O20"/>
  <c r="K23"/>
  <c r="B62"/>
  <c r="N14"/>
  <c r="I31"/>
  <c r="N11"/>
  <c r="B39"/>
  <c r="O4"/>
  <c r="O60"/>
  <c r="K36"/>
  <c r="O10"/>
  <c r="I87"/>
  <c r="I70"/>
  <c r="O19"/>
  <c r="K49"/>
  <c r="I13"/>
  <c r="L29"/>
  <c r="O34"/>
  <c r="H12"/>
  <c r="L79"/>
  <c r="N89"/>
  <c r="O16"/>
  <c r="L22"/>
  <c r="O94"/>
  <c r="N84"/>
  <c r="I19"/>
  <c r="B52"/>
  <c r="G47"/>
  <c r="B2"/>
  <c r="K28"/>
  <c r="Q51"/>
  <c r="J74"/>
  <c r="G76"/>
  <c r="L44"/>
  <c r="K56"/>
  <c r="G98"/>
  <c r="N33"/>
  <c r="J16"/>
  <c r="I15"/>
  <c r="K67"/>
  <c r="B6"/>
  <c r="J77"/>
  <c r="L6"/>
  <c r="H7"/>
  <c r="B20"/>
  <c r="L37"/>
  <c r="L78"/>
  <c r="N41"/>
  <c r="L57"/>
  <c r="Q21"/>
  <c r="P62"/>
  <c r="J13"/>
  <c r="L70"/>
  <c r="J54"/>
  <c r="P17"/>
  <c r="Q38"/>
  <c r="Q88"/>
  <c r="H28"/>
  <c r="B87"/>
  <c r="E1"/>
  <c r="H66"/>
  <c r="K45"/>
  <c r="O29"/>
  <c r="G90"/>
  <c r="G52"/>
  <c r="B33"/>
  <c r="J53"/>
  <c r="P96"/>
  <c r="O84"/>
  <c r="H61"/>
  <c r="I29"/>
  <c r="P28"/>
  <c r="B90"/>
  <c r="H98"/>
  <c r="H58"/>
  <c r="B71"/>
  <c r="J42"/>
  <c r="P77"/>
  <c r="Q33"/>
  <c r="I25"/>
  <c r="N28"/>
  <c r="K18"/>
  <c r="P67"/>
  <c r="H29"/>
  <c r="G2"/>
  <c r="B63"/>
  <c r="L32"/>
  <c r="B50"/>
  <c r="O35"/>
  <c r="L20"/>
  <c r="J89"/>
  <c r="I77"/>
  <c r="H76"/>
  <c r="Q40"/>
  <c r="H88"/>
  <c r="Q78"/>
  <c r="L61"/>
  <c r="K11"/>
  <c r="B11"/>
  <c r="P45"/>
  <c r="K57"/>
  <c r="P95"/>
  <c r="G59"/>
  <c r="G8"/>
  <c r="O3"/>
  <c r="L62"/>
  <c r="G20"/>
  <c r="K13"/>
  <c r="P63"/>
  <c r="B41"/>
  <c r="N78"/>
  <c r="H23"/>
  <c r="O97"/>
  <c r="N18"/>
  <c r="Q52"/>
  <c r="G35"/>
  <c r="I93"/>
  <c r="Q96"/>
  <c r="Q7"/>
  <c r="B95"/>
  <c r="Q16"/>
  <c r="Q27"/>
  <c r="I61"/>
  <c r="L73"/>
  <c r="P75"/>
  <c r="H9"/>
  <c r="B75"/>
  <c r="N48"/>
  <c r="J51"/>
  <c r="L14"/>
  <c r="B26"/>
  <c r="G39"/>
  <c r="H79"/>
  <c r="Q66"/>
  <c r="N75"/>
  <c r="J80"/>
  <c r="N50"/>
  <c r="J33"/>
  <c r="J71"/>
  <c r="P60"/>
  <c r="N88"/>
  <c r="J20"/>
  <c r="B96"/>
  <c r="P83"/>
  <c r="P42"/>
  <c r="L47"/>
  <c r="H57"/>
  <c r="G61"/>
  <c r="L81"/>
  <c r="O51"/>
  <c r="P93"/>
  <c r="Q82"/>
  <c r="H96"/>
  <c r="N40"/>
  <c r="O81"/>
  <c r="P98"/>
  <c r="N98"/>
  <c r="N15"/>
  <c r="Q95"/>
  <c r="I63"/>
  <c r="J23"/>
  <c r="L94"/>
  <c r="B78"/>
  <c r="K55"/>
  <c r="P37"/>
  <c r="L26"/>
  <c r="I38"/>
  <c r="Q44"/>
  <c r="H21"/>
  <c r="L49"/>
  <c r="L98"/>
  <c r="K72"/>
  <c r="N83"/>
  <c r="H87"/>
  <c r="B13"/>
  <c r="J35"/>
  <c r="B94"/>
  <c r="H77"/>
  <c r="H85"/>
  <c r="B86"/>
  <c r="Q45"/>
  <c r="L67"/>
  <c r="P43"/>
  <c r="O78"/>
  <c r="J10"/>
  <c r="K64"/>
  <c r="G57"/>
  <c r="L86"/>
  <c r="N8"/>
  <c r="G64"/>
  <c r="G83"/>
  <c r="J62"/>
  <c r="K29"/>
  <c r="Q69"/>
  <c r="L92"/>
  <c r="G88"/>
  <c r="G48"/>
  <c r="B92"/>
  <c r="H51"/>
  <c r="B27"/>
  <c r="I85"/>
  <c r="G69"/>
  <c r="J25"/>
  <c r="Q93"/>
  <c r="P68"/>
  <c r="Q32"/>
  <c r="H52"/>
  <c r="B83"/>
  <c r="Q57"/>
  <c r="J12"/>
  <c r="I5"/>
  <c r="J11"/>
  <c r="P4"/>
  <c r="B37"/>
  <c r="L5"/>
  <c r="P12"/>
  <c r="B66"/>
  <c r="P19"/>
  <c r="G84"/>
  <c r="O80"/>
  <c r="J49"/>
  <c r="N90"/>
  <c r="P33"/>
  <c r="G60"/>
  <c r="L13"/>
  <c r="N82"/>
  <c r="O47"/>
  <c r="K22"/>
  <c r="F1"/>
  <c r="K42"/>
  <c r="J26"/>
  <c r="Q81"/>
  <c r="O91"/>
  <c r="P97"/>
  <c r="K98"/>
  <c r="H3"/>
  <c r="G3"/>
  <c r="K48"/>
  <c r="B85"/>
  <c r="Q64"/>
  <c r="L4"/>
  <c r="I75"/>
  <c r="N97"/>
  <c r="L66"/>
  <c r="P65"/>
  <c r="L96"/>
  <c r="B7"/>
  <c r="P36"/>
  <c r="L72"/>
  <c r="K97"/>
  <c r="O63"/>
  <c r="I56"/>
  <c r="I20"/>
  <c r="L30"/>
  <c r="L16"/>
  <c r="H44"/>
  <c r="P14"/>
  <c r="H31"/>
  <c r="I39"/>
  <c r="O77"/>
  <c r="B30"/>
  <c r="L10"/>
  <c r="N46"/>
  <c r="P23"/>
  <c r="L50"/>
  <c r="J28"/>
  <c r="P22"/>
  <c r="D1"/>
  <c r="N29"/>
  <c r="B18"/>
  <c r="B67"/>
  <c r="H11"/>
  <c r="G82"/>
  <c r="G4"/>
  <c r="P69"/>
  <c r="K25"/>
  <c r="N86"/>
  <c r="Q15"/>
  <c r="K81"/>
  <c r="N94"/>
  <c r="K16"/>
  <c r="P89"/>
  <c r="I53"/>
  <c r="L17"/>
  <c r="Q29"/>
  <c r="K61"/>
  <c r="G63"/>
  <c r="G96"/>
  <c r="P39"/>
  <c r="O89"/>
  <c r="Q24"/>
  <c r="Q9"/>
  <c r="G65"/>
  <c r="H22"/>
  <c r="K34"/>
  <c r="N54"/>
  <c r="J14"/>
  <c r="H72"/>
  <c r="L27"/>
  <c r="Q30"/>
  <c r="P13"/>
  <c r="P30"/>
  <c r="B98"/>
  <c r="I34"/>
  <c r="J36"/>
  <c r="K35"/>
  <c r="G55"/>
  <c r="P78"/>
  <c r="H62"/>
  <c r="I16"/>
  <c r="H17"/>
  <c r="O62"/>
  <c r="P44"/>
  <c r="O49"/>
  <c r="N44"/>
  <c r="N12"/>
  <c r="O9"/>
  <c r="J88"/>
  <c r="G89"/>
  <c r="N25"/>
  <c r="O25"/>
  <c r="L95"/>
  <c r="Q17"/>
  <c r="H82"/>
  <c r="I88"/>
  <c r="Q76"/>
  <c r="K39"/>
  <c r="Q54"/>
  <c r="K94"/>
  <c r="P51"/>
  <c r="N51"/>
  <c r="N61"/>
  <c r="P9"/>
  <c r="I18"/>
  <c r="K17"/>
  <c r="B69"/>
  <c r="P59"/>
  <c r="I98"/>
  <c r="L19"/>
  <c r="J69"/>
  <c r="Q14"/>
  <c r="B3"/>
  <c r="O69"/>
  <c r="L31"/>
  <c r="J85"/>
  <c r="G32"/>
  <c r="J91"/>
  <c r="O45"/>
  <c r="P7"/>
  <c r="P27"/>
  <c r="H64"/>
  <c r="G45"/>
  <c r="I11"/>
  <c r="O24"/>
  <c r="B4"/>
  <c r="I83"/>
  <c r="J87"/>
  <c r="K26"/>
  <c r="I92"/>
  <c r="O42"/>
  <c r="G80"/>
  <c r="H13"/>
  <c r="H95"/>
  <c r="N4"/>
  <c r="K73"/>
  <c r="B70"/>
  <c r="O39"/>
  <c r="I65"/>
  <c r="N45"/>
  <c r="Q8"/>
  <c r="B84"/>
  <c r="H20"/>
  <c r="P10"/>
  <c r="H70"/>
  <c r="P66"/>
  <c r="G62"/>
  <c r="L74"/>
  <c r="N19"/>
  <c r="L35"/>
  <c r="I48"/>
  <c r="I74"/>
  <c r="H47"/>
  <c r="O70"/>
  <c r="P41"/>
  <c r="O27"/>
  <c r="K54"/>
  <c r="Q13"/>
  <c r="B12"/>
  <c r="J83"/>
  <c r="K30"/>
  <c r="J31"/>
  <c r="I95"/>
  <c r="O5"/>
  <c r="H53"/>
  <c r="N91"/>
  <c r="L55"/>
  <c r="Q11"/>
  <c r="G81"/>
  <c r="J68"/>
  <c r="I49"/>
  <c r="J18"/>
  <c r="J64"/>
  <c r="H75"/>
  <c r="H6"/>
  <c r="I41"/>
  <c r="G73"/>
  <c r="N32"/>
  <c r="Q49"/>
  <c r="P94"/>
  <c r="G54"/>
  <c r="H27"/>
  <c r="B61"/>
  <c r="N42"/>
  <c r="I79"/>
  <c r="P72"/>
  <c r="Q37"/>
  <c r="B58"/>
  <c r="G70"/>
  <c r="P55"/>
  <c r="L69"/>
  <c r="K9"/>
  <c r="H14"/>
  <c r="P29"/>
  <c r="P74"/>
  <c r="I76"/>
  <c r="J37"/>
  <c r="L3"/>
  <c r="Q84"/>
  <c r="K52"/>
  <c r="Q42"/>
  <c r="N80"/>
  <c r="P50"/>
  <c r="G75"/>
  <c r="L23"/>
  <c r="I8"/>
  <c r="J32"/>
  <c r="Q47"/>
  <c r="G66"/>
  <c r="I40"/>
  <c r="J79"/>
  <c r="K7"/>
  <c r="L71"/>
  <c r="N9"/>
  <c r="P11"/>
  <c r="P64"/>
  <c r="J24"/>
  <c r="N49"/>
  <c r="Q43"/>
  <c r="N16"/>
  <c r="P16"/>
  <c r="B51"/>
  <c r="O95"/>
  <c r="L8"/>
  <c r="B21"/>
  <c r="P73"/>
  <c r="N56"/>
  <c r="Q25"/>
  <c r="I60"/>
  <c r="G41"/>
  <c r="L60"/>
  <c r="L68"/>
  <c r="L38"/>
  <c r="Q5"/>
  <c r="N34"/>
  <c r="O8"/>
  <c r="N58"/>
  <c r="I47"/>
  <c r="B25"/>
  <c r="H55"/>
  <c r="C1"/>
  <c r="Q91"/>
  <c r="P61"/>
  <c r="O74"/>
  <c r="J6"/>
  <c r="G67"/>
  <c r="O13"/>
  <c r="L76"/>
  <c r="N24"/>
  <c r="K32"/>
  <c r="H25"/>
  <c r="N13"/>
  <c r="P80"/>
  <c r="L7"/>
  <c r="Q20"/>
  <c r="O52"/>
  <c r="O30"/>
  <c r="N52"/>
  <c r="P40"/>
  <c r="O85"/>
  <c r="H83"/>
  <c r="B43"/>
  <c r="K60"/>
  <c r="N6"/>
  <c r="N31"/>
  <c r="O68"/>
  <c r="B35"/>
  <c r="O56"/>
  <c r="B77"/>
  <c r="L82"/>
  <c r="J65"/>
  <c r="I24"/>
  <c r="K3"/>
  <c r="J46"/>
  <c r="O79"/>
  <c r="B9"/>
  <c r="I10"/>
  <c r="H67"/>
  <c r="K74"/>
  <c r="N74"/>
  <c r="H50"/>
  <c r="P38"/>
  <c r="Q90"/>
  <c r="G5"/>
  <c r="N85"/>
  <c r="G29"/>
  <c r="Q73"/>
  <c r="O64"/>
  <c r="J96"/>
  <c r="B24"/>
  <c r="J50"/>
  <c r="Q55"/>
  <c r="L12"/>
  <c r="I30"/>
  <c r="P21"/>
  <c r="B28"/>
  <c r="G31"/>
  <c r="H69"/>
  <c r="N21"/>
  <c r="I36"/>
  <c r="B10"/>
  <c r="K93"/>
  <c r="H78"/>
  <c r="B80"/>
  <c r="L90"/>
  <c r="H92"/>
  <c r="P70"/>
  <c r="G93"/>
  <c r="L83"/>
  <c r="N64"/>
  <c r="G49"/>
  <c r="Q79"/>
  <c r="L84"/>
  <c r="B8"/>
  <c r="H4"/>
  <c r="L58"/>
  <c r="N93"/>
  <c r="H39"/>
  <c r="Q18"/>
  <c r="I52"/>
  <c r="J67"/>
  <c r="J29"/>
  <c r="H32"/>
  <c r="L56"/>
  <c r="G25"/>
  <c r="G46"/>
  <c r="K62"/>
  <c r="G12"/>
  <c r="K79"/>
  <c r="B5"/>
  <c r="O22"/>
  <c r="N70"/>
  <c r="O72"/>
  <c r="H45"/>
  <c r="I94"/>
  <c r="G10"/>
  <c r="K33"/>
  <c r="J3"/>
  <c r="P88"/>
  <c r="O32"/>
  <c r="K15"/>
  <c r="B79"/>
  <c r="B47"/>
  <c r="Q4"/>
  <c r="H33"/>
  <c r="J63"/>
  <c r="K85"/>
  <c r="I27"/>
  <c r="B60"/>
  <c r="Q12"/>
  <c r="B97"/>
  <c r="Q3"/>
  <c r="J76"/>
  <c r="I78"/>
  <c r="I80"/>
  <c r="Q87"/>
  <c r="Q48"/>
  <c r="N35"/>
  <c r="G92"/>
  <c r="I68"/>
  <c r="P46"/>
  <c r="K24"/>
  <c r="I66"/>
  <c r="K27"/>
  <c r="L40"/>
  <c r="Q34"/>
  <c r="N92"/>
  <c r="L42"/>
  <c r="H63"/>
  <c r="H35"/>
  <c r="G94"/>
  <c r="H49"/>
  <c r="G24"/>
  <c r="I28"/>
  <c r="Q68"/>
  <c r="L24"/>
  <c r="O59"/>
  <c r="H19"/>
  <c r="J59"/>
  <c r="N36"/>
  <c r="G79"/>
  <c r="B15"/>
  <c r="G86"/>
  <c r="H74"/>
  <c r="O48"/>
  <c r="I42"/>
  <c r="H42"/>
  <c r="L34"/>
  <c r="H93"/>
  <c r="H94"/>
  <c r="K41"/>
  <c r="Q50"/>
  <c r="O76"/>
  <c r="B59"/>
  <c r="B89"/>
  <c r="O11"/>
  <c r="O66"/>
  <c r="B53"/>
  <c r="B23"/>
  <c r="O37"/>
  <c r="B42"/>
  <c r="J66"/>
  <c r="B72"/>
  <c r="K69"/>
  <c r="G77"/>
  <c r="G85"/>
  <c r="I55"/>
  <c r="G11"/>
  <c r="K40"/>
  <c r="O14"/>
  <c r="I9"/>
  <c r="K68"/>
  <c r="Q19"/>
  <c r="J19"/>
  <c r="P8"/>
  <c r="H8"/>
  <c r="P48"/>
  <c r="I57"/>
  <c r="B40"/>
  <c r="B45"/>
  <c r="Q36"/>
  <c r="L77"/>
  <c r="L64"/>
  <c r="B56"/>
  <c r="P20"/>
  <c r="H91"/>
  <c r="J43"/>
  <c r="I84"/>
  <c r="N95"/>
  <c r="I59"/>
  <c r="K84"/>
  <c r="L87"/>
  <c r="L39"/>
  <c r="Q59"/>
  <c r="N66"/>
  <c r="L65"/>
  <c r="I72"/>
  <c r="L45"/>
  <c r="B46"/>
  <c r="J56"/>
  <c r="Q71"/>
  <c r="O67"/>
  <c r="J93"/>
  <c r="L54"/>
  <c r="I23"/>
  <c r="N57"/>
  <c r="O96"/>
  <c r="O28"/>
  <c r="P85"/>
  <c r="K96"/>
  <c r="K78"/>
  <c r="I54"/>
  <c r="O15"/>
  <c r="I91"/>
  <c r="N47"/>
  <c r="J45"/>
  <c r="J84"/>
  <c r="L88"/>
  <c r="B14"/>
  <c r="P92"/>
  <c r="K59"/>
  <c r="B44"/>
  <c r="I69"/>
  <c r="Q28"/>
  <c r="K75"/>
  <c r="H97"/>
  <c r="N22"/>
  <c r="I64"/>
  <c r="I50"/>
  <c r="L48"/>
  <c r="L63"/>
  <c r="K58"/>
  <c r="Q83"/>
  <c r="P84"/>
  <c r="P15"/>
  <c r="Q70"/>
  <c r="Q6"/>
  <c r="L53"/>
  <c r="I7"/>
  <c r="H54"/>
  <c r="O46"/>
  <c r="O75"/>
  <c r="O23"/>
  <c r="J7"/>
  <c r="N77"/>
  <c r="O71"/>
  <c r="G38"/>
  <c r="P5"/>
  <c r="P53"/>
  <c r="Q26"/>
  <c r="Q62"/>
  <c r="P47"/>
  <c r="P86"/>
  <c r="N73"/>
  <c r="N63"/>
  <c r="L52"/>
  <c r="I6"/>
  <c r="B74"/>
  <c r="K90"/>
  <c r="O43"/>
  <c r="N65"/>
  <c r="P24"/>
  <c r="B55"/>
  <c r="G30"/>
  <c r="B34"/>
  <c r="G28"/>
  <c r="N38"/>
  <c r="N10"/>
  <c r="K76"/>
  <c r="J48"/>
  <c r="L9"/>
  <c r="H68"/>
  <c r="O41"/>
  <c r="P56"/>
  <c r="P81"/>
  <c r="G33"/>
  <c r="J78"/>
  <c r="G15"/>
  <c r="K44"/>
  <c r="N76"/>
  <c r="Q89"/>
  <c r="N20"/>
  <c r="Q46"/>
  <c r="P35"/>
  <c r="K89"/>
  <c r="J30"/>
  <c r="H37"/>
  <c r="G21"/>
  <c r="I46"/>
  <c r="I43"/>
  <c r="K14"/>
  <c r="P49"/>
  <c r="Q86"/>
  <c r="N67"/>
  <c r="J82"/>
  <c r="B48"/>
  <c r="L41"/>
  <c r="Q63"/>
  <c r="P25"/>
  <c r="J90"/>
  <c r="K80"/>
  <c r="J57"/>
  <c r="N26"/>
  <c r="O87"/>
  <c r="G97"/>
  <c r="Q31"/>
  <c r="H5"/>
  <c r="N23"/>
  <c r="K21"/>
  <c r="P76"/>
  <c r="G74"/>
  <c r="J15"/>
  <c r="N60"/>
  <c r="I62"/>
  <c r="B38"/>
  <c r="G95"/>
  <c r="J75"/>
  <c r="L85"/>
  <c r="K65"/>
  <c r="K53"/>
  <c r="I67"/>
  <c r="O6"/>
  <c r="I37"/>
  <c r="N96"/>
  <c r="L15"/>
  <c r="K31"/>
  <c r="N5"/>
  <c r="L28"/>
  <c r="H30"/>
  <c r="N62"/>
  <c r="Q75"/>
  <c r="J47"/>
  <c r="N7"/>
  <c r="O90"/>
  <c r="I51"/>
  <c r="B76"/>
  <c r="Q10"/>
  <c r="G44"/>
  <c r="Q80"/>
  <c r="P90"/>
  <c r="J81"/>
  <c r="N30"/>
  <c r="N53"/>
  <c r="L11"/>
  <c r="B31"/>
  <c r="D31" l="1"/>
  <c r="C31"/>
  <c r="E31"/>
  <c r="F31"/>
  <c r="R53"/>
  <c r="R30"/>
  <c r="D76"/>
  <c r="F76"/>
  <c r="C76"/>
  <c r="E76"/>
  <c r="M51"/>
  <c r="R7"/>
  <c r="R62"/>
  <c r="R5"/>
  <c r="R96"/>
  <c r="M37"/>
  <c r="M67"/>
  <c r="D38"/>
  <c r="E38"/>
  <c r="F38"/>
  <c r="C38"/>
  <c r="M62"/>
  <c r="R60"/>
  <c r="R23"/>
  <c r="R26"/>
  <c r="D48"/>
  <c r="C48"/>
  <c r="F48"/>
  <c r="E48"/>
  <c r="R67"/>
  <c r="M43"/>
  <c r="M46"/>
  <c r="R20"/>
  <c r="R76"/>
  <c r="R10"/>
  <c r="R38"/>
  <c r="C34"/>
  <c r="D34"/>
  <c r="E34"/>
  <c r="F34"/>
  <c r="C55"/>
  <c r="F55"/>
  <c r="E55"/>
  <c r="D55"/>
  <c r="R65"/>
  <c r="D74"/>
  <c r="F74"/>
  <c r="E74"/>
  <c r="C74"/>
  <c r="M6"/>
  <c r="R63"/>
  <c r="R73"/>
  <c r="R77"/>
  <c r="M7"/>
  <c r="M50"/>
  <c r="M64"/>
  <c r="R22"/>
  <c r="M69"/>
  <c r="C44"/>
  <c r="E44"/>
  <c r="D44"/>
  <c r="F44"/>
  <c r="E14"/>
  <c r="D14"/>
  <c r="C14"/>
  <c r="F14"/>
  <c r="R47"/>
  <c r="M91"/>
  <c r="M54"/>
  <c r="R57"/>
  <c r="M23"/>
  <c r="F46"/>
  <c r="C46"/>
  <c r="E46"/>
  <c r="D46"/>
  <c r="M72"/>
  <c r="R66"/>
  <c r="M59"/>
  <c r="R95"/>
  <c r="M84"/>
  <c r="F56"/>
  <c r="C56"/>
  <c r="E56"/>
  <c r="D56"/>
  <c r="C45"/>
  <c r="D45"/>
  <c r="E45"/>
  <c r="F45"/>
  <c r="F40"/>
  <c r="E40"/>
  <c r="C40"/>
  <c r="D40"/>
  <c r="M57"/>
  <c r="M9"/>
  <c r="M55"/>
  <c r="C72"/>
  <c r="F72"/>
  <c r="E72"/>
  <c r="D72"/>
  <c r="F42"/>
  <c r="E42"/>
  <c r="D42"/>
  <c r="C42"/>
  <c r="E23"/>
  <c r="F23"/>
  <c r="C23"/>
  <c r="D23"/>
  <c r="D53"/>
  <c r="C53"/>
  <c r="F53"/>
  <c r="E53"/>
  <c r="E89"/>
  <c r="C89"/>
  <c r="F89"/>
  <c r="D89"/>
  <c r="F59"/>
  <c r="C59"/>
  <c r="E59"/>
  <c r="D59"/>
  <c r="M42"/>
  <c r="F15"/>
  <c r="C15"/>
  <c r="D15"/>
  <c r="E15"/>
  <c r="R36"/>
  <c r="M28"/>
  <c r="R92"/>
  <c r="M66"/>
  <c r="M68"/>
  <c r="R35"/>
  <c r="M80"/>
  <c r="M78"/>
  <c r="Q99"/>
  <c r="C97"/>
  <c r="F97"/>
  <c r="E97"/>
  <c r="D97"/>
  <c r="C60"/>
  <c r="E60"/>
  <c r="D60"/>
  <c r="F60"/>
  <c r="M27"/>
  <c r="E47"/>
  <c r="D47"/>
  <c r="F47"/>
  <c r="C47"/>
  <c r="C79"/>
  <c r="F79"/>
  <c r="E79"/>
  <c r="D79"/>
  <c r="J99"/>
  <c r="M94"/>
  <c r="R70"/>
  <c r="D5"/>
  <c r="E5"/>
  <c r="C5"/>
  <c r="F5"/>
  <c r="M52"/>
  <c r="R93"/>
  <c r="E8"/>
  <c r="D8"/>
  <c r="C8"/>
  <c r="F8"/>
  <c r="R64"/>
  <c r="D80"/>
  <c r="F80"/>
  <c r="E80"/>
  <c r="C80"/>
  <c r="F10"/>
  <c r="C10"/>
  <c r="E10"/>
  <c r="D10"/>
  <c r="M36"/>
  <c r="R21"/>
  <c r="E28"/>
  <c r="D28"/>
  <c r="C28"/>
  <c r="F28"/>
  <c r="M30"/>
  <c r="C24"/>
  <c r="E24"/>
  <c r="D24"/>
  <c r="F24"/>
  <c r="R85"/>
  <c r="R74"/>
  <c r="M10"/>
  <c r="E9"/>
  <c r="C9"/>
  <c r="D9"/>
  <c r="F9"/>
  <c r="K99"/>
  <c r="M24"/>
  <c r="F77"/>
  <c r="E77"/>
  <c r="C77"/>
  <c r="D77"/>
  <c r="E35"/>
  <c r="C35"/>
  <c r="F35"/>
  <c r="D35"/>
  <c r="R31"/>
  <c r="R6"/>
  <c r="D43"/>
  <c r="E43"/>
  <c r="C43"/>
  <c r="F43"/>
  <c r="R52"/>
  <c r="R13"/>
  <c r="R24"/>
  <c r="D25"/>
  <c r="C25"/>
  <c r="E25"/>
  <c r="F25"/>
  <c r="M47"/>
  <c r="R58"/>
  <c r="R34"/>
  <c r="M60"/>
  <c r="R56"/>
  <c r="E21"/>
  <c r="D21"/>
  <c r="F21"/>
  <c r="C21"/>
  <c r="C51"/>
  <c r="F51"/>
  <c r="E51"/>
  <c r="D51"/>
  <c r="R16"/>
  <c r="R49"/>
  <c r="R9"/>
  <c r="M40"/>
  <c r="M8"/>
  <c r="R80"/>
  <c r="L99"/>
  <c r="M76"/>
  <c r="F58"/>
  <c r="E58"/>
  <c r="C58"/>
  <c r="D58"/>
  <c r="M79"/>
  <c r="R42"/>
  <c r="D61"/>
  <c r="F61"/>
  <c r="C61"/>
  <c r="E61"/>
  <c r="R32"/>
  <c r="M41"/>
  <c r="M49"/>
  <c r="R91"/>
  <c r="M95"/>
  <c r="E12"/>
  <c r="C12"/>
  <c r="D12"/>
  <c r="F12"/>
  <c r="M74"/>
  <c r="M48"/>
  <c r="R19"/>
  <c r="D84"/>
  <c r="C84"/>
  <c r="E84"/>
  <c r="F84"/>
  <c r="R45"/>
  <c r="M65"/>
  <c r="F70"/>
  <c r="D70"/>
  <c r="E70"/>
  <c r="C70"/>
  <c r="R4"/>
  <c r="M92"/>
  <c r="M83"/>
  <c r="E4"/>
  <c r="F4"/>
  <c r="C4"/>
  <c r="D4"/>
  <c r="M11"/>
  <c r="D3"/>
  <c r="C3"/>
  <c r="F3"/>
  <c r="E3"/>
  <c r="B99"/>
  <c r="M98"/>
  <c r="C69"/>
  <c r="F69"/>
  <c r="E69"/>
  <c r="D69"/>
  <c r="M18"/>
  <c r="R61"/>
  <c r="R51"/>
  <c r="M88"/>
  <c r="R25"/>
  <c r="R12"/>
  <c r="R44"/>
  <c r="M16"/>
  <c r="M34"/>
  <c r="F98"/>
  <c r="C98"/>
  <c r="E98"/>
  <c r="D98"/>
  <c r="R54"/>
  <c r="M53"/>
  <c r="R94"/>
  <c r="R86"/>
  <c r="E67"/>
  <c r="C67"/>
  <c r="D67"/>
  <c r="F67"/>
  <c r="D18"/>
  <c r="F18"/>
  <c r="E18"/>
  <c r="C18"/>
  <c r="R29"/>
  <c r="R46"/>
  <c r="C30"/>
  <c r="F30"/>
  <c r="D30"/>
  <c r="E30"/>
  <c r="M39"/>
  <c r="M20"/>
  <c r="M56"/>
  <c r="D7"/>
  <c r="F7"/>
  <c r="E7"/>
  <c r="C7"/>
  <c r="R97"/>
  <c r="M75"/>
  <c r="F85"/>
  <c r="C85"/>
  <c r="E85"/>
  <c r="D85"/>
  <c r="G99"/>
  <c r="H99"/>
  <c r="R82"/>
  <c r="R90"/>
  <c r="F66"/>
  <c r="D66"/>
  <c r="C66"/>
  <c r="E66"/>
  <c r="D37"/>
  <c r="F37"/>
  <c r="E37"/>
  <c r="C37"/>
  <c r="M5"/>
  <c r="C83"/>
  <c r="F83"/>
  <c r="D83"/>
  <c r="E83"/>
  <c r="M85"/>
  <c r="E27"/>
  <c r="F27"/>
  <c r="D27"/>
  <c r="C27"/>
  <c r="E92"/>
  <c r="C92"/>
  <c r="D92"/>
  <c r="F92"/>
  <c r="R8"/>
  <c r="C86"/>
  <c r="F86"/>
  <c r="E86"/>
  <c r="D86"/>
  <c r="D94"/>
  <c r="C94"/>
  <c r="F94"/>
  <c r="E94"/>
  <c r="E13"/>
  <c r="F13"/>
  <c r="D13"/>
  <c r="C13"/>
  <c r="R83"/>
  <c r="M38"/>
  <c r="F78"/>
  <c r="E78"/>
  <c r="C78"/>
  <c r="D78"/>
  <c r="M63"/>
  <c r="R15"/>
  <c r="R98"/>
  <c r="R40"/>
  <c r="C96"/>
  <c r="F96"/>
  <c r="E96"/>
  <c r="D96"/>
  <c r="R88"/>
  <c r="R50"/>
  <c r="R75"/>
  <c r="D26"/>
  <c r="F26"/>
  <c r="C26"/>
  <c r="E26"/>
  <c r="R48"/>
  <c r="F75"/>
  <c r="E75"/>
  <c r="C75"/>
  <c r="D75"/>
  <c r="M61"/>
  <c r="F95"/>
  <c r="E95"/>
  <c r="C95"/>
  <c r="D95"/>
  <c r="M93"/>
  <c r="R18"/>
  <c r="R78"/>
  <c r="E41"/>
  <c r="F41"/>
  <c r="C41"/>
  <c r="D41"/>
  <c r="O99"/>
  <c r="C11"/>
  <c r="D11"/>
  <c r="E11"/>
  <c r="F11"/>
  <c r="M77"/>
  <c r="E50"/>
  <c r="D50"/>
  <c r="F50"/>
  <c r="C50"/>
  <c r="C63"/>
  <c r="E63"/>
  <c r="D63"/>
  <c r="F63"/>
  <c r="R28"/>
  <c r="M25"/>
  <c r="C71"/>
  <c r="F71"/>
  <c r="D71"/>
  <c r="E71"/>
  <c r="D90"/>
  <c r="F90"/>
  <c r="C90"/>
  <c r="E90"/>
  <c r="M29"/>
  <c r="F33"/>
  <c r="E33"/>
  <c r="D33"/>
  <c r="C33"/>
  <c r="F87"/>
  <c r="C87"/>
  <c r="E87"/>
  <c r="D87"/>
  <c r="R41"/>
  <c r="E20"/>
  <c r="C20"/>
  <c r="F20"/>
  <c r="D20"/>
  <c r="D6"/>
  <c r="C6"/>
  <c r="F6"/>
  <c r="E6"/>
  <c r="M15"/>
  <c r="R33"/>
  <c r="D52"/>
  <c r="E52"/>
  <c r="F52"/>
  <c r="C52"/>
  <c r="M19"/>
  <c r="R84"/>
  <c r="R89"/>
  <c r="M13"/>
  <c r="M70"/>
  <c r="M87"/>
  <c r="C39"/>
  <c r="E39"/>
  <c r="F39"/>
  <c r="D39"/>
  <c r="R11"/>
  <c r="M31"/>
  <c r="R14"/>
  <c r="E62"/>
  <c r="F62"/>
  <c r="D62"/>
  <c r="C62"/>
  <c r="M32"/>
  <c r="I99"/>
  <c r="M3"/>
  <c r="M21"/>
  <c r="M82"/>
  <c r="R87"/>
  <c r="M97"/>
  <c r="R71"/>
  <c r="F68"/>
  <c r="C68"/>
  <c r="E68"/>
  <c r="D68"/>
  <c r="R81"/>
  <c r="R69"/>
  <c r="C64"/>
  <c r="F64"/>
  <c r="D64"/>
  <c r="E64"/>
  <c r="D17"/>
  <c r="E17"/>
  <c r="C17"/>
  <c r="F17"/>
  <c r="M12"/>
  <c r="R79"/>
  <c r="C57"/>
  <c r="D57"/>
  <c r="F57"/>
  <c r="E57"/>
  <c r="E88"/>
  <c r="F88"/>
  <c r="D88"/>
  <c r="C88"/>
  <c r="E73"/>
  <c r="C73"/>
  <c r="D73"/>
  <c r="F73"/>
  <c r="M71"/>
  <c r="R68"/>
  <c r="R43"/>
  <c r="F19"/>
  <c r="E19"/>
  <c r="C19"/>
  <c r="D19"/>
  <c r="M96"/>
  <c r="M81"/>
  <c r="C29"/>
  <c r="E29"/>
  <c r="D29"/>
  <c r="F29"/>
  <c r="M35"/>
  <c r="R55"/>
  <c r="E91"/>
  <c r="F91"/>
  <c r="D91"/>
  <c r="C91"/>
  <c r="R37"/>
  <c r="M44"/>
  <c r="C36"/>
  <c r="F36"/>
  <c r="E36"/>
  <c r="D36"/>
  <c r="R72"/>
  <c r="R17"/>
  <c r="M45"/>
  <c r="M89"/>
  <c r="M14"/>
  <c r="E65"/>
  <c r="C65"/>
  <c r="D65"/>
  <c r="F65"/>
  <c r="E49"/>
  <c r="F49"/>
  <c r="D49"/>
  <c r="C49"/>
  <c r="R39"/>
  <c r="M33"/>
  <c r="R59"/>
  <c r="M22"/>
  <c r="C81"/>
  <c r="E81"/>
  <c r="F81"/>
  <c r="D81"/>
  <c r="R3"/>
  <c r="N99"/>
  <c r="P99"/>
  <c r="E22"/>
  <c r="C22"/>
  <c r="D22"/>
  <c r="F22"/>
  <c r="M90"/>
  <c r="M58"/>
  <c r="M17"/>
  <c r="E32"/>
  <c r="C32"/>
  <c r="D32"/>
  <c r="F32"/>
  <c r="F16"/>
  <c r="D16"/>
  <c r="C16"/>
  <c r="E16"/>
  <c r="M73"/>
  <c r="R27"/>
  <c r="M4"/>
  <c r="M26"/>
  <c r="D82"/>
  <c r="C82"/>
  <c r="E82"/>
  <c r="F82"/>
  <c r="M86"/>
  <c r="D54"/>
  <c r="C54"/>
  <c r="F54"/>
  <c r="E54"/>
  <c r="E93"/>
  <c r="D93"/>
  <c r="C93"/>
  <c r="F93"/>
  <c r="T16" i="73"/>
  <c r="R17"/>
  <c r="D17" i="29" s="1"/>
  <c r="Q17" i="73"/>
  <c r="D17" i="26" s="1"/>
  <c r="S17" i="73"/>
  <c r="D17" i="28" s="1"/>
  <c r="P17" i="73"/>
  <c r="D17" i="24" s="1"/>
  <c r="K15" i="65"/>
  <c r="F15"/>
  <c r="D99" i="78" l="1"/>
  <c r="C99"/>
  <c r="E99"/>
  <c r="M99"/>
  <c r="R99"/>
  <c r="F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J38" s="1"/>
  <c r="F38" i="40" s="1"/>
  <c r="DH41" i="54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I16"/>
  <c r="E16" i="40" s="1"/>
  <c r="AY21" i="54"/>
  <c r="AY23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81"/>
  <c r="C81" i="40" s="1"/>
  <c r="DG88" i="54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7"/>
  <c r="DD18"/>
  <c r="DD15"/>
  <c r="DD34"/>
  <c r="DD86"/>
  <c r="DD33"/>
  <c r="CW16"/>
  <c r="CP44"/>
  <c r="CP26"/>
  <c r="CP87"/>
  <c r="CI22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54" i="26" l="1"/>
  <c r="AE99" s="1"/>
  <c r="D99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<sst xmlns="http://schemas.openxmlformats.org/spreadsheetml/2006/main" count="9012" uniqueCount="576">
  <si>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</si>
  <si>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</si>
  <si>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</si>
  <si>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</si>
  <si>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</si>
  <si>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</si>
  <si>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</si>
  <si>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</si>
  <si>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</si>
  <si>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</si>
  <si>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</si>
  <si>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</si>
  <si>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</si>
  <si>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</si>
  <si>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</si>
  <si>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</si>
  <si>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</si>
  <si>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</si>
  <si>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</si>
  <si>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</si>
  <si>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</si>
  <si>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</si>
  <si>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</si>
  <si>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</si>
  <si>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</si>
  <si>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</si>
  <si>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</si>
  <si>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</si>
  <si>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</si>
  <si>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</si>
  <si>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</si>
  <si>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</si>
  <si>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</si>
  <si>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</si>
  <si>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</si>
  <si>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</si>
  <si>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</si>
  <si>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</si>
  <si>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</si>
  <si>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</si>
  <si>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</si>
  <si>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</si>
  <si>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</si>
  <si>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</si>
  <si>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</si>
  <si>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</si>
  <si>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</si>
  <si>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</si>
  <si>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</si>
  <si>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</si>
  <si>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</si>
  <si>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</si>
  <si>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</si>
  <si>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</si>
  <si>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</si>
  <si>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</si>
  <si>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</si>
  <si>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</si>
  <si>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</si>
  <si>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</si>
  <si>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</si>
  <si>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</si>
  <si>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</si>
  <si>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</si>
  <si>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</si>
  <si>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</si>
  <si>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</si>
  <si>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</si>
  <si>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</si>
  <si>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</si>
  <si>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</si>
  <si>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</si>
  <si>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</si>
  <si>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</si>
  <si>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</si>
  <si>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</si>
  <si>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</si>
  <si>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</si>
  <si>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</si>
  <si>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</si>
  <si>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</si>
  <si>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</si>
  <si>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</si>
  <si>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</si>
  <si>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</si>
  <si>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</si>
  <si>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</si>
  <si>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</si>
  <si>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</si>
  <si>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</si>
  <si>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</si>
  <si>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</si>
  <si>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</si>
  <si>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</si>
  <si>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</si>
  <si>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</si>
  <si>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</si>
  <si>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</si>
  <si>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</si>
  <si>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</si>
  <si>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</si>
  <si>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</si>
  <si>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</si>
  <si>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</si>
  <si>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</si>
  <si>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</si>
  <si>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</si>
  <si>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</si>
  <si>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</si>
  <si>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</si>
  <si>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</si>
  <si>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</si>
  <si>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</si>
  <si>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</si>
  <si>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</si>
  <si>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</si>
  <si>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</si>
  <si>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</si>
  <si>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</si>
  <si>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</si>
  <si>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</si>
  <si>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</si>
  <si>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</si>
  <si>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</si>
  <si>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</si>
  <si>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</si>
  <si>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</si>
  <si>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</si>
  <si>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</si>
  <si>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</si>
  <si>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</si>
  <si>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</si>
  <si>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</si>
  <si>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</si>
  <si>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</si>
  <si>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</si>
  <si>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</si>
  <si>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</si>
  <si>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</si>
  <si>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</si>
  <si>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</si>
  <si>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</si>
  <si>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</si>
  <si>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</si>
  <si>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</si>
  <si>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</si>
  <si>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</si>
  <si>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</si>
  <si>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</si>
  <si>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</si>
  <si>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</si>
  <si>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</si>
  <si>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</si>
  <si>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</si>
  <si>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</si>
  <si>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</si>
  <si>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</si>
  <si>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</si>
  <si>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</si>
  <si>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</si>
  <si>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</si>
  <si>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</si>
  <si>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</si>
  <si>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</si>
  <si>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</si>
  <si>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</si>
  <si>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</si>
  <si>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</si>
  <si>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</si>
  <si>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</si>
  <si>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</si>
  <si>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</si>
  <si>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</si>
  <si>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</si>
  <si>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</si>
  <si>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</si>
  <si>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</si>
  <si>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</si>
  <si>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</si>
  <si>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</si>
  <si>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</si>
  <si>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</si>
  <si>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</si>
  <si>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</si>
  <si>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</si>
  <si>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</si>
  <si>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</si>
  <si>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</si>
  <si>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</si>
  <si>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</si>
  <si>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</si>
  <si>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</si>
  <si>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</si>
  <si>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</si>
  <si>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</si>
  <si>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</si>
  <si>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</si>
  <si>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</si>
  <si>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</si>
  <si>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</si>
  <si>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</si>
  <si>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</si>
  <si>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</si>
  <si>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</si>
  <si>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</si>
  <si>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</si>
  <si>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</si>
  <si>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</si>
  <si>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</si>
  <si>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</si>
  <si>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</si>
  <si>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</si>
  <si>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</si>
  <si>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</si>
  <si>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</si>
  <si>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</si>
  <si>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</si>
  <si>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</si>
  <si>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</si>
  <si>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</si>
  <si>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</si>
  <si>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</si>
  <si>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</si>
  <si>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</si>
  <si>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</si>
  <si>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</si>
  <si>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</si>
  <si>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</si>
  <si>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</si>
  <si>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</si>
  <si>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</si>
  <si>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</si>
  <si>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</si>
  <si>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</si>
  <si>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</si>
  <si>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</si>
  <si>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</si>
  <si>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</si>
  <si>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</si>
  <si>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</si>
  <si>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</si>
  <si>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</si>
  <si>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</si>
  <si>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</si>
  <si>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</si>
  <si>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</si>
  <si>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</si>
  <si>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</si>
  <si>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</si>
  <si>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</si>
  <si>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</si>
  <si>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</si>
  <si>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</si>
  <si>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</si>
  <si>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</si>
  <si>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</si>
  <si>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</si>
  <si>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</si>
  <si>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</si>
  <si>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</si>
  <si>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</si>
  <si>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</si>
  <si>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</si>
  <si>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</si>
  <si>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</si>
  <si>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</si>
  <si>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</si>
  <si>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</si>
  <si>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</si>
  <si>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</si>
  <si>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</si>
  <si>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</si>
  <si>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</si>
  <si>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</si>
  <si>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</si>
  <si>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</si>
  <si>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</si>
  <si>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</si>
  <si>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</si>
  <si>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</si>
  <si>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</si>
  <si>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</si>
  <si>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</si>
  <si>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</si>
  <si>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</si>
  <si>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</si>
  <si>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</si>
  <si>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</si>
  <si>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</si>
  <si>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</si>
  <si>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</si>
  <si>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</si>
  <si>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</si>
  <si>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</si>
  <si>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</si>
  <si>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</si>
  <si>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</si>
  <si>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</si>
  <si>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</si>
  <si>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</si>
  <si>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</si>
  <si>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</si>
  <si>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</si>
  <si>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</si>
  <si>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</si>
  <si>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</si>
  <si>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</si>
  <si>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</si>
  <si>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</si>
  <si>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</si>
  <si>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</si>
  <si>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</si>
  <si>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</si>
  <si>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</si>
  <si>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</si>
  <si>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</si>
  <si>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</si>
  <si>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</si>
  <si>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</si>
  <si>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</si>
  <si>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</si>
  <si>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</si>
  <si>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</si>
  <si>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</si>
  <si>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</si>
  <si>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</si>
  <si>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</si>
  <si>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</si>
  <si>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</si>
  <si>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</si>
  <si>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</si>
  <si>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</si>
  <si>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</si>
  <si>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</si>
  <si>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</si>
  <si>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</si>
  <si>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</si>
  <si>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</si>
  <si>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</si>
  <si>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</si>
  <si>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</si>
  <si>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</si>
  <si>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</si>
  <si>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</si>
  <si>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</si>
  <si>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</si>
  <si>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</si>
  <si>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</si>
  <si>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</si>
  <si>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</si>
  <si>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</si>
  <si>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</si>
  <si>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</si>
  <si>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</si>
  <si>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</si>
  <si>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</si>
  <si>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</si>
  <si>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</si>
  <si>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</si>
  <si>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</si>
  <si>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</si>
  <si>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</si>
  <si>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</si>
  <si>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</si>
  <si>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</si>
  <si>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</si>
  <si>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</si>
  <si>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</si>
  <si>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</si>
  <si>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</si>
  <si>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</si>
  <si>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</si>
  <si>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</si>
  <si>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</si>
  <si>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</si>
  <si>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</si>
  <si>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</si>
  <si>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</si>
  <si>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</si>
  <si>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</si>
  <si>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</si>
  <si>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</si>
  <si>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</si>
  <si>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</si>
  <si>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</si>
  <si>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</si>
  <si>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</si>
  <si>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</si>
  <si>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</si>
  <si>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</si>
  <si>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</si>
  <si>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</si>
  <si>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</si>
  <si>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</si>
  <si>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</si>
  <si>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</si>
  <si>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</si>
  <si>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</si>
  <si>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</si>
  <si>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</si>
  <si>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</si>
  <si>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</si>
  <si>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</si>
  <si>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</si>
  <si>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</si>
  <si>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</si>
  <si>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</si>
  <si>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</si>
  <si>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</si>
  <si>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</si>
  <si>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</si>
  <si>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</si>
  <si>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</si>
  <si>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</si>
  <si>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</si>
  <si>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</si>
  <si>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</si>
  <si>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</si>
  <si>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</si>
  <si>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</si>
  <si>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</si>
  <si>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</si>
  <si>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</si>
  <si>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</si>
  <si>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</si>
  <si>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</si>
  <si>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</si>
  <si>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</si>
  <si>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</si>
  <si>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</si>
  <si>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</si>
  <si>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</si>
  <si>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</si>
  <si>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</si>
  <si>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</si>
  <si>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</si>
  <si>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</si>
  <si>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</si>
  <si>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</si>
  <si>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</si>
  <si>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</si>
  <si>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</si>
  <si>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</si>
  <si>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</si>
  <si>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</si>
  <si>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</si>
  <si>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</si>
  <si>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</si>
  <si>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</si>
  <si>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</si>
  <si>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</si>
  <si>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</si>
  <si>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</si>
  <si>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</si>
  <si>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</si>
  <si>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</si>
  <si>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</si>
  <si>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</si>
  <si>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</si>
  <si>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</si>
  <si>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</si>
  <si>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</si>
  <si>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</si>
  <si>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</si>
  <si>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</si>
  <si>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</si>
  <si>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</si>
  <si>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</si>
  <si>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</si>
  <si>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</si>
  <si>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</si>
  <si>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</si>
  <si>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</si>
  <si>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</si>
  <si>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</si>
  <si>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</si>
  <si>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</si>
  <si>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</si>
  <si>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</si>
  <si>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</si>
  <si>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</si>
  <si>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</si>
  <si>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</si>
  <si>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</si>
  <si>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</si>
  <si>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</si>
  <si>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</si>
  <si>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</si>
  <si>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</si>
  <si>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</si>
  <si>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</si>
  <si>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</si>
  <si>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</si>
  <si>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</si>
  <si>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</si>
  <si>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</si>
  <si>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</si>
  <si>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</si>
  <si>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</si>
  <si>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</si>
  <si>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</si>
  <si>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</si>
  <si>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</si>
  <si>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</si>
  <si>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</si>
  <si>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</si>
  <si>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</si>
  <si>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</si>
  <si>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</si>
  <si>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</si>
  <si>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</si>
  <si>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</si>
  <si>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</si>
  <si>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</si>
  <si>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</si>
  <si>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</si>
  <si>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</si>
  <si>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</si>
  <si>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</si>
  <si>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</si>
  <si>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</si>
  <si>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</si>
  <si>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</si>
  <si>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</si>
  <si>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</si>
  <si>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</si>
  <si>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</si>
  <si>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</si>
  <si>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61IS2023/12/21</t>
  </si>
  <si>
    <t>CHANJUII</t>
  </si>
  <si>
    <t>NR/2023/18176/C</t>
  </si>
  <si>
    <t>HP</t>
  </si>
  <si>
    <t>NR/2023/17525/A</t>
  </si>
  <si>
    <t>RUVNL</t>
  </si>
  <si>
    <t>NR/2023/17270/A</t>
  </si>
  <si>
    <t>BSHP</t>
  </si>
  <si>
    <t>NR/2023/18105/A/1934</t>
  </si>
  <si>
    <t>AEML</t>
  </si>
  <si>
    <t>WR/2023/19446/A</t>
  </si>
  <si>
    <t>GOA_Beneficiary</t>
  </si>
  <si>
    <t>WR/2023/20577/A/2033</t>
  </si>
  <si>
    <t>SNJSUGARLTDAP</t>
  </si>
  <si>
    <t>NR/2023/18062/A/1935</t>
  </si>
  <si>
    <t>WR/2023/20256/A/2034</t>
  </si>
  <si>
    <t>Arunachal_Ben</t>
  </si>
  <si>
    <t>NER/2023/1760/C</t>
  </si>
  <si>
    <t>ITCWIND</t>
  </si>
  <si>
    <t>NR/2023/18074/A/1929</t>
  </si>
  <si>
    <t>SOLAPUR_SOLAR</t>
  </si>
  <si>
    <t>NR/2023/18175/C</t>
  </si>
  <si>
    <t>NR/16122023/22122023/HP-16</t>
  </si>
  <si>
    <t>NSPLN MP</t>
  </si>
  <si>
    <t>NR/20122023/31122023/HPX-GTAMLDCRA-141223-05422</t>
  </si>
  <si>
    <t>RSRPL_BKN</t>
  </si>
  <si>
    <t>NR/21122023/21122023/SJVN211223NR1305</t>
  </si>
  <si>
    <t>NR/21122023/21122023/SJVN211223NR1306</t>
  </si>
  <si>
    <t>SDKSM</t>
  </si>
  <si>
    <t>NR/20122023/31122023/HPX-GTAMLDCRA-141223-05421</t>
  </si>
  <si>
    <t>PX</t>
  </si>
  <si>
    <t>DELHI</t>
  </si>
  <si>
    <t>Column1</t>
  </si>
  <si>
    <t>BCMLUH</t>
  </si>
  <si>
    <t>NR/20122023/29022024/IEX_LDC_231218_00502</t>
  </si>
  <si>
    <t>UTTARAKHAND</t>
  </si>
  <si>
    <t>NR/01122023/31122023/5412UPCL/CE(Comm)/SE/Banking dt. 17.11.2023</t>
  </si>
  <si>
    <t>KSEB</t>
  </si>
  <si>
    <t>SR/01122023/31122023/BYPL_KSEB_DEC23</t>
  </si>
  <si>
    <t>SBSRPC11PL_BKN</t>
  </si>
  <si>
    <t>NR/01102023/02012046/L_NR_2021_17</t>
  </si>
  <si>
    <t>BCMLB001</t>
  </si>
  <si>
    <t>NR/20122023/29022024/IEX_LDC_231218_00501</t>
  </si>
  <si>
    <t>JHABUA_IPP</t>
  </si>
  <si>
    <t>NR/21122023/21122023/DD20231221NR21861</t>
  </si>
  <si>
    <t>NR/16122023/22122023/HP-20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</si>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</sst>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274.22000000000003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274.22000000000003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274.22000000000003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274.22000000000003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274.22000000000003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274.22000000000003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315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315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315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274.22000000000003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274.22000000000003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250</v>
      </c>
    </row>
    <row r="9" spans="1:3">
      <c r="A9" s="46" t="s">
        <v>447</v>
      </c>
      <c r="B9" s="200">
        <v>45281.980902777781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25.5</v>
      </c>
      <c r="C28" s="197">
        <v>25.5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10.638599999999999</v>
      </c>
      <c r="J28" s="21">
        <f t="shared" si="6"/>
        <v>5.9491499999999995</v>
      </c>
      <c r="K28" s="21">
        <f t="shared" si="7"/>
        <v>7.6729499999999993</v>
      </c>
      <c r="L28" s="21">
        <f t="shared" si="8"/>
        <v>1.2393000000000001</v>
      </c>
      <c r="M28" s="157">
        <f t="shared" si="9"/>
        <v>25.5</v>
      </c>
      <c r="N28" s="22"/>
      <c r="P28" s="37">
        <f t="shared" si="1"/>
        <v>10.638599999999999</v>
      </c>
      <c r="Q28" s="37">
        <f t="shared" si="2"/>
        <v>5.9491499999999995</v>
      </c>
      <c r="R28" s="37">
        <f t="shared" si="3"/>
        <v>7.6729499999999993</v>
      </c>
      <c r="S28" s="37">
        <f t="shared" si="4"/>
        <v>1.2393000000000001</v>
      </c>
      <c r="T28" s="37">
        <f t="shared" si="10"/>
        <v>25.5</v>
      </c>
    </row>
    <row r="29" spans="1:20">
      <c r="A29" s="8" t="s">
        <v>71</v>
      </c>
      <c r="B29" s="197">
        <v>25.5</v>
      </c>
      <c r="C29" s="197">
        <v>25.5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10.638599999999999</v>
      </c>
      <c r="J29" s="21">
        <f t="shared" si="6"/>
        <v>5.9491499999999995</v>
      </c>
      <c r="K29" s="21">
        <f t="shared" si="7"/>
        <v>7.6729499999999993</v>
      </c>
      <c r="L29" s="21">
        <f t="shared" si="8"/>
        <v>1.2393000000000001</v>
      </c>
      <c r="M29" s="157">
        <f t="shared" si="9"/>
        <v>25.5</v>
      </c>
      <c r="N29" s="22"/>
      <c r="P29" s="37">
        <f t="shared" si="1"/>
        <v>10.638599999999999</v>
      </c>
      <c r="Q29" s="37">
        <f t="shared" si="2"/>
        <v>5.9491499999999995</v>
      </c>
      <c r="R29" s="37">
        <f t="shared" si="3"/>
        <v>7.6729499999999993</v>
      </c>
      <c r="S29" s="37">
        <f t="shared" si="4"/>
        <v>1.2393000000000001</v>
      </c>
      <c r="T29" s="37">
        <f t="shared" si="10"/>
        <v>25.5</v>
      </c>
    </row>
    <row r="30" spans="1:20">
      <c r="A30" s="8" t="s">
        <v>72</v>
      </c>
      <c r="B30" s="197">
        <v>25.5</v>
      </c>
      <c r="C30" s="197">
        <v>25.5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10.638599999999999</v>
      </c>
      <c r="J30" s="21">
        <f t="shared" si="6"/>
        <v>5.9491499999999995</v>
      </c>
      <c r="K30" s="21">
        <f t="shared" si="7"/>
        <v>7.6729499999999993</v>
      </c>
      <c r="L30" s="21">
        <f t="shared" si="8"/>
        <v>1.2393000000000001</v>
      </c>
      <c r="M30" s="157">
        <f t="shared" si="9"/>
        <v>25.5</v>
      </c>
      <c r="N30" s="22"/>
      <c r="P30" s="37">
        <f t="shared" si="1"/>
        <v>10.638599999999999</v>
      </c>
      <c r="Q30" s="37">
        <f t="shared" si="2"/>
        <v>5.9491499999999995</v>
      </c>
      <c r="R30" s="37">
        <f t="shared" si="3"/>
        <v>7.6729499999999993</v>
      </c>
      <c r="S30" s="37">
        <f t="shared" si="4"/>
        <v>1.2393000000000001</v>
      </c>
      <c r="T30" s="37">
        <f t="shared" si="10"/>
        <v>25.5</v>
      </c>
    </row>
    <row r="31" spans="1:20">
      <c r="A31" s="8" t="s">
        <v>73</v>
      </c>
      <c r="B31" s="197">
        <v>25.5</v>
      </c>
      <c r="C31" s="197">
        <v>25.5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10.638599999999999</v>
      </c>
      <c r="J31" s="21">
        <f t="shared" si="6"/>
        <v>5.9491499999999995</v>
      </c>
      <c r="K31" s="21">
        <f t="shared" si="7"/>
        <v>7.6729499999999993</v>
      </c>
      <c r="L31" s="21">
        <f t="shared" si="8"/>
        <v>1.2393000000000001</v>
      </c>
      <c r="M31" s="157">
        <f t="shared" si="9"/>
        <v>25.5</v>
      </c>
      <c r="N31" s="22"/>
      <c r="P31" s="37">
        <f t="shared" si="1"/>
        <v>10.638599999999999</v>
      </c>
      <c r="Q31" s="37">
        <f t="shared" si="2"/>
        <v>5.9491499999999995</v>
      </c>
      <c r="R31" s="37">
        <f t="shared" si="3"/>
        <v>7.6729499999999993</v>
      </c>
      <c r="S31" s="37">
        <f t="shared" si="4"/>
        <v>1.2393000000000001</v>
      </c>
      <c r="T31" s="37">
        <f t="shared" si="10"/>
        <v>25.5</v>
      </c>
    </row>
    <row r="32" spans="1:20">
      <c r="A32" s="8" t="s">
        <v>74</v>
      </c>
      <c r="B32" s="197">
        <v>25.5</v>
      </c>
      <c r="C32" s="197">
        <v>25.5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10.638599999999999</v>
      </c>
      <c r="J32" s="21">
        <f t="shared" si="6"/>
        <v>5.9491499999999995</v>
      </c>
      <c r="K32" s="21">
        <f t="shared" si="7"/>
        <v>7.6729499999999993</v>
      </c>
      <c r="L32" s="21">
        <f t="shared" si="8"/>
        <v>1.2393000000000001</v>
      </c>
      <c r="M32" s="157">
        <f t="shared" si="9"/>
        <v>25.5</v>
      </c>
      <c r="N32" s="22"/>
      <c r="P32" s="37">
        <f t="shared" si="1"/>
        <v>10.638599999999999</v>
      </c>
      <c r="Q32" s="37">
        <f t="shared" si="2"/>
        <v>5.9491499999999995</v>
      </c>
      <c r="R32" s="37">
        <f t="shared" si="3"/>
        <v>7.6729499999999993</v>
      </c>
      <c r="S32" s="37">
        <f t="shared" si="4"/>
        <v>1.2393000000000001</v>
      </c>
      <c r="T32" s="37">
        <f t="shared" si="10"/>
        <v>25.5</v>
      </c>
    </row>
    <row r="33" spans="1:20">
      <c r="A33" s="8" t="s">
        <v>75</v>
      </c>
      <c r="B33" s="197">
        <v>25.5</v>
      </c>
      <c r="C33" s="197">
        <v>25.5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10.638599999999999</v>
      </c>
      <c r="J33" s="21">
        <f t="shared" si="6"/>
        <v>5.9491499999999995</v>
      </c>
      <c r="K33" s="21">
        <f t="shared" si="7"/>
        <v>7.6729499999999993</v>
      </c>
      <c r="L33" s="21">
        <f t="shared" si="8"/>
        <v>1.2393000000000001</v>
      </c>
      <c r="M33" s="157">
        <f t="shared" si="9"/>
        <v>25.5</v>
      </c>
      <c r="N33" s="22"/>
      <c r="P33" s="37">
        <f t="shared" si="1"/>
        <v>10.638599999999999</v>
      </c>
      <c r="Q33" s="37">
        <f t="shared" si="2"/>
        <v>5.9491499999999995</v>
      </c>
      <c r="R33" s="37">
        <f t="shared" si="3"/>
        <v>7.6729499999999993</v>
      </c>
      <c r="S33" s="37">
        <f t="shared" si="4"/>
        <v>1.2393000000000001</v>
      </c>
      <c r="T33" s="37">
        <f t="shared" si="10"/>
        <v>25.5</v>
      </c>
    </row>
    <row r="34" spans="1:20">
      <c r="A34" s="8" t="s">
        <v>76</v>
      </c>
      <c r="B34" s="197">
        <v>25.5</v>
      </c>
      <c r="C34" s="197">
        <v>25.5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10.638599999999999</v>
      </c>
      <c r="J34" s="21">
        <f t="shared" si="6"/>
        <v>5.9491499999999995</v>
      </c>
      <c r="K34" s="21">
        <f t="shared" si="7"/>
        <v>7.6729499999999993</v>
      </c>
      <c r="L34" s="21">
        <f t="shared" si="8"/>
        <v>1.2393000000000001</v>
      </c>
      <c r="M34" s="157">
        <f t="shared" si="9"/>
        <v>25.5</v>
      </c>
      <c r="N34" s="22"/>
      <c r="P34" s="37">
        <f t="shared" si="1"/>
        <v>10.638599999999999</v>
      </c>
      <c r="Q34" s="37">
        <f t="shared" si="2"/>
        <v>5.9491499999999995</v>
      </c>
      <c r="R34" s="37">
        <f t="shared" si="3"/>
        <v>7.6729499999999993</v>
      </c>
      <c r="S34" s="37">
        <f t="shared" si="4"/>
        <v>1.2393000000000001</v>
      </c>
      <c r="T34" s="37">
        <f t="shared" si="10"/>
        <v>25.5</v>
      </c>
    </row>
    <row r="35" spans="1:20">
      <c r="A35" s="8" t="s">
        <v>77</v>
      </c>
      <c r="B35" s="197">
        <v>25.5</v>
      </c>
      <c r="C35" s="197">
        <v>25.5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10.638599999999999</v>
      </c>
      <c r="J35" s="21">
        <f t="shared" si="6"/>
        <v>5.9491499999999995</v>
      </c>
      <c r="K35" s="21">
        <f t="shared" si="7"/>
        <v>7.6729499999999993</v>
      </c>
      <c r="L35" s="21">
        <f t="shared" si="8"/>
        <v>1.2393000000000001</v>
      </c>
      <c r="M35" s="157">
        <f t="shared" si="9"/>
        <v>25.5</v>
      </c>
      <c r="N35" s="22"/>
      <c r="P35" s="37">
        <f t="shared" ref="P35:P66" si="12">I35</f>
        <v>10.638599999999999</v>
      </c>
      <c r="Q35" s="37">
        <f t="shared" ref="Q35:Q66" si="13">J35</f>
        <v>5.9491499999999995</v>
      </c>
      <c r="R35" s="37">
        <f t="shared" ref="R35:R66" si="14">K35</f>
        <v>7.6729499999999993</v>
      </c>
      <c r="S35" s="37">
        <f t="shared" ref="S35:S66" si="15">L35</f>
        <v>1.2393000000000001</v>
      </c>
      <c r="T35" s="37">
        <f t="shared" si="10"/>
        <v>25.5</v>
      </c>
    </row>
    <row r="36" spans="1:20">
      <c r="A36" s="8" t="s">
        <v>78</v>
      </c>
      <c r="B36" s="197">
        <v>25.5</v>
      </c>
      <c r="C36" s="197">
        <v>25.5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10.638599999999999</v>
      </c>
      <c r="J36" s="21">
        <f t="shared" si="6"/>
        <v>5.9491499999999995</v>
      </c>
      <c r="K36" s="21">
        <f t="shared" si="7"/>
        <v>7.6729499999999993</v>
      </c>
      <c r="L36" s="21">
        <f t="shared" si="8"/>
        <v>1.2393000000000001</v>
      </c>
      <c r="M36" s="157">
        <f t="shared" si="9"/>
        <v>25.5</v>
      </c>
      <c r="N36" s="22"/>
      <c r="P36" s="37">
        <f t="shared" si="12"/>
        <v>10.638599999999999</v>
      </c>
      <c r="Q36" s="37">
        <f t="shared" si="13"/>
        <v>5.9491499999999995</v>
      </c>
      <c r="R36" s="37">
        <f t="shared" si="14"/>
        <v>7.6729499999999993</v>
      </c>
      <c r="S36" s="37">
        <f t="shared" si="15"/>
        <v>1.2393000000000001</v>
      </c>
      <c r="T36" s="37">
        <f t="shared" si="10"/>
        <v>25.5</v>
      </c>
    </row>
    <row r="37" spans="1:20">
      <c r="A37" s="8" t="s">
        <v>79</v>
      </c>
      <c r="B37" s="197">
        <v>25.5</v>
      </c>
      <c r="C37" s="197">
        <v>25.5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10.638599999999999</v>
      </c>
      <c r="J37" s="21">
        <f t="shared" si="6"/>
        <v>5.9491499999999995</v>
      </c>
      <c r="K37" s="21">
        <f t="shared" si="7"/>
        <v>7.6729499999999993</v>
      </c>
      <c r="L37" s="21">
        <f t="shared" si="8"/>
        <v>1.2393000000000001</v>
      </c>
      <c r="M37" s="157">
        <f t="shared" si="9"/>
        <v>25.5</v>
      </c>
      <c r="N37" s="22"/>
      <c r="P37" s="37">
        <f t="shared" si="12"/>
        <v>10.638599999999999</v>
      </c>
      <c r="Q37" s="37">
        <f t="shared" si="13"/>
        <v>5.9491499999999995</v>
      </c>
      <c r="R37" s="37">
        <f t="shared" si="14"/>
        <v>7.6729499999999993</v>
      </c>
      <c r="S37" s="37">
        <f t="shared" si="15"/>
        <v>1.2393000000000001</v>
      </c>
      <c r="T37" s="37">
        <f t="shared" si="10"/>
        <v>25.5</v>
      </c>
    </row>
    <row r="38" spans="1:20">
      <c r="A38" s="8" t="s">
        <v>80</v>
      </c>
      <c r="B38" s="197">
        <v>25.5</v>
      </c>
      <c r="C38" s="197">
        <v>25.5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10.638599999999999</v>
      </c>
      <c r="J38" s="21">
        <f t="shared" si="6"/>
        <v>5.9491499999999995</v>
      </c>
      <c r="K38" s="21">
        <f t="shared" si="7"/>
        <v>7.6729499999999993</v>
      </c>
      <c r="L38" s="21">
        <f t="shared" si="8"/>
        <v>1.2393000000000001</v>
      </c>
      <c r="M38" s="157">
        <f t="shared" si="9"/>
        <v>25.5</v>
      </c>
      <c r="N38" s="22"/>
      <c r="P38" s="37">
        <f t="shared" si="12"/>
        <v>10.638599999999999</v>
      </c>
      <c r="Q38" s="37">
        <f t="shared" si="13"/>
        <v>5.9491499999999995</v>
      </c>
      <c r="R38" s="37">
        <f t="shared" si="14"/>
        <v>7.6729499999999993</v>
      </c>
      <c r="S38" s="37">
        <f t="shared" si="15"/>
        <v>1.2393000000000001</v>
      </c>
      <c r="T38" s="37">
        <f t="shared" si="10"/>
        <v>25.5</v>
      </c>
    </row>
    <row r="39" spans="1:20">
      <c r="A39" s="8" t="s">
        <v>81</v>
      </c>
      <c r="B39" s="197">
        <v>25.5</v>
      </c>
      <c r="C39" s="197">
        <v>25.5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10.638599999999999</v>
      </c>
      <c r="J39" s="21">
        <f t="shared" si="6"/>
        <v>5.9491499999999995</v>
      </c>
      <c r="K39" s="21">
        <f t="shared" si="7"/>
        <v>7.6729499999999993</v>
      </c>
      <c r="L39" s="21">
        <f t="shared" si="8"/>
        <v>1.2393000000000001</v>
      </c>
      <c r="M39" s="157">
        <f t="shared" si="9"/>
        <v>25.5</v>
      </c>
      <c r="N39" s="22"/>
      <c r="P39" s="37">
        <f t="shared" si="12"/>
        <v>10.638599999999999</v>
      </c>
      <c r="Q39" s="37">
        <f t="shared" si="13"/>
        <v>5.9491499999999995</v>
      </c>
      <c r="R39" s="37">
        <f t="shared" si="14"/>
        <v>7.6729499999999993</v>
      </c>
      <c r="S39" s="37">
        <f t="shared" si="15"/>
        <v>1.2393000000000001</v>
      </c>
      <c r="T39" s="37">
        <f t="shared" si="10"/>
        <v>25.5</v>
      </c>
    </row>
    <row r="40" spans="1:20">
      <c r="A40" s="8" t="s">
        <v>82</v>
      </c>
      <c r="B40" s="197">
        <v>25.5</v>
      </c>
      <c r="C40" s="197">
        <v>25.5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10.638599999999999</v>
      </c>
      <c r="J40" s="21">
        <f t="shared" si="6"/>
        <v>5.9491499999999995</v>
      </c>
      <c r="K40" s="21">
        <f t="shared" si="7"/>
        <v>7.6729499999999993</v>
      </c>
      <c r="L40" s="21">
        <f t="shared" si="8"/>
        <v>1.2393000000000001</v>
      </c>
      <c r="M40" s="157">
        <f t="shared" si="9"/>
        <v>25.5</v>
      </c>
      <c r="N40" s="22"/>
      <c r="P40" s="37">
        <f t="shared" si="12"/>
        <v>10.638599999999999</v>
      </c>
      <c r="Q40" s="37">
        <f t="shared" si="13"/>
        <v>5.9491499999999995</v>
      </c>
      <c r="R40" s="37">
        <f t="shared" si="14"/>
        <v>7.6729499999999993</v>
      </c>
      <c r="S40" s="37">
        <f t="shared" si="15"/>
        <v>1.2393000000000001</v>
      </c>
      <c r="T40" s="37">
        <f t="shared" si="10"/>
        <v>25.5</v>
      </c>
    </row>
    <row r="41" spans="1:20">
      <c r="A41" s="8" t="s">
        <v>83</v>
      </c>
      <c r="B41" s="197">
        <v>25.5</v>
      </c>
      <c r="C41" s="197">
        <v>25.5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10.638599999999999</v>
      </c>
      <c r="J41" s="21">
        <f t="shared" si="6"/>
        <v>5.9491499999999995</v>
      </c>
      <c r="K41" s="21">
        <f t="shared" si="7"/>
        <v>7.6729499999999993</v>
      </c>
      <c r="L41" s="21">
        <f t="shared" si="8"/>
        <v>1.2393000000000001</v>
      </c>
      <c r="M41" s="157">
        <f t="shared" si="9"/>
        <v>25.5</v>
      </c>
      <c r="N41" s="22"/>
      <c r="P41" s="37">
        <f t="shared" si="12"/>
        <v>10.638599999999999</v>
      </c>
      <c r="Q41" s="37">
        <f t="shared" si="13"/>
        <v>5.9491499999999995</v>
      </c>
      <c r="R41" s="37">
        <f t="shared" si="14"/>
        <v>7.6729499999999993</v>
      </c>
      <c r="S41" s="37">
        <f t="shared" si="15"/>
        <v>1.2393000000000001</v>
      </c>
      <c r="T41" s="37">
        <f t="shared" si="10"/>
        <v>25.5</v>
      </c>
    </row>
    <row r="42" spans="1:20">
      <c r="A42" s="8" t="s">
        <v>84</v>
      </c>
      <c r="B42" s="197">
        <v>25.5</v>
      </c>
      <c r="C42" s="197">
        <v>25.5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10.638599999999999</v>
      </c>
      <c r="J42" s="21">
        <f t="shared" si="6"/>
        <v>5.9491499999999995</v>
      </c>
      <c r="K42" s="21">
        <f t="shared" si="7"/>
        <v>7.6729499999999993</v>
      </c>
      <c r="L42" s="21">
        <f t="shared" si="8"/>
        <v>1.2393000000000001</v>
      </c>
      <c r="M42" s="157">
        <f t="shared" si="9"/>
        <v>25.5</v>
      </c>
      <c r="N42" s="22"/>
      <c r="P42" s="37">
        <f t="shared" si="12"/>
        <v>10.638599999999999</v>
      </c>
      <c r="Q42" s="37">
        <f t="shared" si="13"/>
        <v>5.9491499999999995</v>
      </c>
      <c r="R42" s="37">
        <f t="shared" si="14"/>
        <v>7.6729499999999993</v>
      </c>
      <c r="S42" s="37">
        <f t="shared" si="15"/>
        <v>1.2393000000000001</v>
      </c>
      <c r="T42" s="37">
        <f t="shared" si="10"/>
        <v>25.5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7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97">
        <v>26.3</v>
      </c>
      <c r="C76" s="19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7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97">
        <v>26.3</v>
      </c>
      <c r="C77" s="19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7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97">
        <v>26.3</v>
      </c>
      <c r="C78" s="19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7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97">
        <v>26.3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7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7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7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7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7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7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7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7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7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7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7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7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7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7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7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7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7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7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0.62100000000000044</v>
      </c>
      <c r="C99" s="20">
        <f t="shared" si="27"/>
        <v>0.62100000000000044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0.25908119999999979</v>
      </c>
      <c r="J99" s="158">
        <f t="shared" ref="J99:L99" si="28">SUM(J3:J98)/4000</f>
        <v>0.14487929999999996</v>
      </c>
      <c r="K99" s="158">
        <f t="shared" si="28"/>
        <v>0.18685890000000027</v>
      </c>
      <c r="L99" s="158">
        <f t="shared" si="28"/>
        <v>3.0180600000000068E-2</v>
      </c>
      <c r="M99" s="159">
        <f>SUM(M3:M98)/4000</f>
        <v>0.62100000000000044</v>
      </c>
      <c r="N99" s="23"/>
      <c r="P99" s="37">
        <f>SUM(P3:P98)/4000</f>
        <v>0.25908119999999979</v>
      </c>
      <c r="Q99" s="37">
        <f t="shared" ref="Q99:S99" si="29">SUM(Q3:Q98)/4000</f>
        <v>0.14487929999999996</v>
      </c>
      <c r="R99" s="37">
        <f t="shared" si="29"/>
        <v>0.18685890000000027</v>
      </c>
      <c r="S99" s="37">
        <f t="shared" si="29"/>
        <v>3.0180600000000068E-2</v>
      </c>
      <c r="T99" s="37">
        <f t="shared" si="26"/>
        <v>0.62100000000000011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7.78</v>
      </c>
      <c r="N3" s="71">
        <v>0</v>
      </c>
      <c r="O3" s="53">
        <v>-59</v>
      </c>
      <c r="P3" s="53">
        <v>-1</v>
      </c>
      <c r="Q3" s="53">
        <v>0</v>
      </c>
      <c r="R3" s="53">
        <v>0</v>
      </c>
      <c r="S3" s="72">
        <v>0</v>
      </c>
      <c r="U3" s="73">
        <v>-60</v>
      </c>
      <c r="V3" s="74">
        <v>7.78</v>
      </c>
      <c r="W3">
        <v>0</v>
      </c>
      <c r="X3">
        <v>-59</v>
      </c>
      <c r="Y3">
        <v>0</v>
      </c>
      <c r="Z3">
        <v>7.78</v>
      </c>
      <c r="AA3">
        <v>-1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5.28</v>
      </c>
      <c r="N4" s="73">
        <v>0</v>
      </c>
      <c r="O4" s="46">
        <v>-90</v>
      </c>
      <c r="P4" s="46">
        <v>-22</v>
      </c>
      <c r="Q4" s="46">
        <v>0</v>
      </c>
      <c r="R4" s="46">
        <v>0</v>
      </c>
      <c r="S4" s="74">
        <v>0</v>
      </c>
      <c r="U4" s="73">
        <v>-112</v>
      </c>
      <c r="V4" s="74">
        <v>5.28</v>
      </c>
      <c r="W4">
        <v>0</v>
      </c>
      <c r="X4">
        <v>-90</v>
      </c>
      <c r="Y4">
        <v>0</v>
      </c>
      <c r="Z4">
        <v>5.28</v>
      </c>
      <c r="AA4">
        <v>-22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2.98</v>
      </c>
      <c r="N5" s="73">
        <v>0</v>
      </c>
      <c r="O5" s="46">
        <v>-100</v>
      </c>
      <c r="P5" s="46">
        <v>-39</v>
      </c>
      <c r="Q5" s="46">
        <v>0</v>
      </c>
      <c r="R5" s="46">
        <v>0</v>
      </c>
      <c r="S5" s="74">
        <v>0</v>
      </c>
      <c r="U5" s="73">
        <v>-139</v>
      </c>
      <c r="V5" s="74">
        <v>2.98</v>
      </c>
      <c r="W5">
        <v>0</v>
      </c>
      <c r="X5">
        <v>-100</v>
      </c>
      <c r="Y5">
        <v>0</v>
      </c>
      <c r="Z5">
        <v>2.98</v>
      </c>
      <c r="AA5">
        <v>-39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1.44</v>
      </c>
      <c r="N6" s="73">
        <v>0</v>
      </c>
      <c r="O6" s="46">
        <v>-104</v>
      </c>
      <c r="P6" s="46">
        <v>-52</v>
      </c>
      <c r="Q6" s="46">
        <v>0</v>
      </c>
      <c r="R6" s="46">
        <v>0</v>
      </c>
      <c r="S6" s="74">
        <v>0</v>
      </c>
      <c r="U6" s="73">
        <v>-156</v>
      </c>
      <c r="V6" s="74">
        <v>1.44</v>
      </c>
      <c r="W6">
        <v>0</v>
      </c>
      <c r="X6">
        <v>-104</v>
      </c>
      <c r="Y6">
        <v>0</v>
      </c>
      <c r="Z6">
        <v>1.44</v>
      </c>
      <c r="AA6">
        <v>-52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2.11</v>
      </c>
      <c r="N7" s="73">
        <v>0</v>
      </c>
      <c r="O7" s="46">
        <v>-109</v>
      </c>
      <c r="P7" s="46">
        <v>-65</v>
      </c>
      <c r="Q7" s="46">
        <v>0</v>
      </c>
      <c r="R7" s="46">
        <v>0</v>
      </c>
      <c r="S7" s="74">
        <v>0</v>
      </c>
      <c r="U7" s="73">
        <v>-174</v>
      </c>
      <c r="V7" s="74">
        <v>2.11</v>
      </c>
      <c r="W7">
        <v>0</v>
      </c>
      <c r="X7">
        <v>-109</v>
      </c>
      <c r="Y7">
        <v>0</v>
      </c>
      <c r="Z7">
        <v>2.11</v>
      </c>
      <c r="AA7">
        <v>-65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3.27</v>
      </c>
      <c r="N8" s="73">
        <v>0</v>
      </c>
      <c r="O8" s="46">
        <v>-114</v>
      </c>
      <c r="P8" s="46">
        <v>-76</v>
      </c>
      <c r="Q8" s="46">
        <v>0</v>
      </c>
      <c r="R8" s="46">
        <v>0</v>
      </c>
      <c r="S8" s="74">
        <v>0</v>
      </c>
      <c r="U8" s="73">
        <v>-190</v>
      </c>
      <c r="V8" s="74">
        <v>3.27</v>
      </c>
      <c r="W8">
        <v>0</v>
      </c>
      <c r="X8">
        <v>-114</v>
      </c>
      <c r="Y8">
        <v>0</v>
      </c>
      <c r="Z8">
        <v>3.27</v>
      </c>
      <c r="AA8">
        <v>-76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2.4</v>
      </c>
      <c r="N9" s="73">
        <v>0</v>
      </c>
      <c r="O9" s="46">
        <v>-119</v>
      </c>
      <c r="P9" s="46">
        <v>-89</v>
      </c>
      <c r="Q9" s="46">
        <v>0</v>
      </c>
      <c r="R9" s="46">
        <v>0</v>
      </c>
      <c r="S9" s="74">
        <v>0</v>
      </c>
      <c r="U9" s="73">
        <v>-208</v>
      </c>
      <c r="V9" s="74">
        <v>2.4</v>
      </c>
      <c r="W9">
        <v>0</v>
      </c>
      <c r="X9">
        <v>-119</v>
      </c>
      <c r="Y9">
        <v>0</v>
      </c>
      <c r="Z9">
        <v>2.4</v>
      </c>
      <c r="AA9">
        <v>-89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0.96</v>
      </c>
      <c r="N10" s="73">
        <v>0</v>
      </c>
      <c r="O10" s="46">
        <v>-124</v>
      </c>
      <c r="P10" s="46">
        <v>-93</v>
      </c>
      <c r="Q10" s="46">
        <v>0</v>
      </c>
      <c r="R10" s="46">
        <v>0</v>
      </c>
      <c r="S10" s="74">
        <v>0</v>
      </c>
      <c r="U10" s="73">
        <v>-217</v>
      </c>
      <c r="V10" s="74">
        <v>0.96</v>
      </c>
      <c r="W10">
        <v>0</v>
      </c>
      <c r="X10">
        <v>-124</v>
      </c>
      <c r="Y10">
        <v>0</v>
      </c>
      <c r="Z10">
        <v>0.96</v>
      </c>
      <c r="AA10">
        <v>-93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0.67</v>
      </c>
      <c r="N11" s="73">
        <v>0</v>
      </c>
      <c r="O11" s="46">
        <v>-129</v>
      </c>
      <c r="P11" s="46">
        <v>-97</v>
      </c>
      <c r="Q11" s="46">
        <v>0</v>
      </c>
      <c r="R11" s="46">
        <v>0</v>
      </c>
      <c r="S11" s="74">
        <v>0</v>
      </c>
      <c r="U11" s="73">
        <v>-226</v>
      </c>
      <c r="V11" s="74">
        <v>0.67</v>
      </c>
      <c r="W11">
        <v>0</v>
      </c>
      <c r="X11">
        <v>-129</v>
      </c>
      <c r="Y11">
        <v>0</v>
      </c>
      <c r="Z11">
        <v>0.67</v>
      </c>
      <c r="AA11">
        <v>-97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-134</v>
      </c>
      <c r="P12" s="46">
        <v>-106</v>
      </c>
      <c r="Q12" s="46">
        <v>0</v>
      </c>
      <c r="R12" s="46">
        <v>0</v>
      </c>
      <c r="S12" s="74">
        <v>0</v>
      </c>
      <c r="U12" s="73">
        <v>-240</v>
      </c>
      <c r="V12" s="74">
        <v>0</v>
      </c>
      <c r="W12">
        <v>0</v>
      </c>
      <c r="X12">
        <v>-134</v>
      </c>
      <c r="Y12">
        <v>0</v>
      </c>
      <c r="Z12">
        <v>0</v>
      </c>
      <c r="AA12">
        <v>-106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0.57999999999999996</v>
      </c>
      <c r="N13" s="73">
        <v>0</v>
      </c>
      <c r="O13" s="46">
        <v>-144</v>
      </c>
      <c r="P13" s="46">
        <v>-114</v>
      </c>
      <c r="Q13" s="46">
        <v>0</v>
      </c>
      <c r="R13" s="46">
        <v>0</v>
      </c>
      <c r="S13" s="74">
        <v>0</v>
      </c>
      <c r="U13" s="73">
        <v>-258</v>
      </c>
      <c r="V13" s="74">
        <v>0.57999999999999996</v>
      </c>
      <c r="W13">
        <v>0</v>
      </c>
      <c r="X13">
        <v>-144</v>
      </c>
      <c r="Y13">
        <v>0</v>
      </c>
      <c r="Z13">
        <v>0.57999999999999996</v>
      </c>
      <c r="AA13">
        <v>-114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1.92</v>
      </c>
      <c r="N14" s="73">
        <v>0</v>
      </c>
      <c r="O14" s="46">
        <v>-149</v>
      </c>
      <c r="P14" s="46">
        <v>-119</v>
      </c>
      <c r="Q14" s="46">
        <v>0</v>
      </c>
      <c r="R14" s="46">
        <v>0</v>
      </c>
      <c r="S14" s="74">
        <v>0</v>
      </c>
      <c r="U14" s="73">
        <v>-268</v>
      </c>
      <c r="V14" s="74">
        <v>1.92</v>
      </c>
      <c r="W14">
        <v>0</v>
      </c>
      <c r="X14">
        <v>-149</v>
      </c>
      <c r="Y14">
        <v>0</v>
      </c>
      <c r="Z14">
        <v>1.92</v>
      </c>
      <c r="AA14">
        <v>-119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3.65</v>
      </c>
      <c r="N15" s="73">
        <v>0</v>
      </c>
      <c r="O15" s="46">
        <v>-154</v>
      </c>
      <c r="P15" s="46">
        <v>-125</v>
      </c>
      <c r="Q15" s="46">
        <v>0</v>
      </c>
      <c r="R15" s="46">
        <v>0</v>
      </c>
      <c r="S15" s="74">
        <v>0</v>
      </c>
      <c r="U15" s="73">
        <v>-279</v>
      </c>
      <c r="V15" s="74">
        <v>3.65</v>
      </c>
      <c r="W15">
        <v>0</v>
      </c>
      <c r="X15">
        <v>-154</v>
      </c>
      <c r="Y15">
        <v>0</v>
      </c>
      <c r="Z15">
        <v>3.65</v>
      </c>
      <c r="AA15">
        <v>-125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4.42</v>
      </c>
      <c r="N16" s="73">
        <v>0</v>
      </c>
      <c r="O16" s="46">
        <v>-154</v>
      </c>
      <c r="P16" s="46">
        <v>-128</v>
      </c>
      <c r="Q16" s="46">
        <v>0</v>
      </c>
      <c r="R16" s="46">
        <v>0</v>
      </c>
      <c r="S16" s="74">
        <v>0</v>
      </c>
      <c r="U16" s="73">
        <v>-282</v>
      </c>
      <c r="V16" s="74">
        <v>4.42</v>
      </c>
      <c r="W16">
        <v>0</v>
      </c>
      <c r="X16">
        <v>-154</v>
      </c>
      <c r="Y16">
        <v>0</v>
      </c>
      <c r="Z16">
        <v>4.42</v>
      </c>
      <c r="AA16">
        <v>-128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3.46</v>
      </c>
      <c r="N17" s="73">
        <v>0</v>
      </c>
      <c r="O17" s="46">
        <v>-149</v>
      </c>
      <c r="P17" s="46">
        <v>-130</v>
      </c>
      <c r="Q17" s="46">
        <v>0</v>
      </c>
      <c r="R17" s="46">
        <v>0</v>
      </c>
      <c r="S17" s="74">
        <v>0</v>
      </c>
      <c r="U17" s="73">
        <v>-279</v>
      </c>
      <c r="V17" s="74">
        <v>3.46</v>
      </c>
      <c r="W17">
        <v>0</v>
      </c>
      <c r="X17">
        <v>-149</v>
      </c>
      <c r="Y17">
        <v>0</v>
      </c>
      <c r="Z17">
        <v>3.46</v>
      </c>
      <c r="AA17">
        <v>-130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3.94</v>
      </c>
      <c r="N18" s="73">
        <v>0</v>
      </c>
      <c r="O18" s="46">
        <v>-154</v>
      </c>
      <c r="P18" s="46">
        <v>-130</v>
      </c>
      <c r="Q18" s="46">
        <v>0</v>
      </c>
      <c r="R18" s="46">
        <v>0</v>
      </c>
      <c r="S18" s="74">
        <v>0</v>
      </c>
      <c r="U18" s="73">
        <v>-284</v>
      </c>
      <c r="V18" s="74">
        <v>3.94</v>
      </c>
      <c r="W18">
        <v>0</v>
      </c>
      <c r="X18">
        <v>-154</v>
      </c>
      <c r="Y18">
        <v>0</v>
      </c>
      <c r="Z18">
        <v>3.94</v>
      </c>
      <c r="AA18">
        <v>-130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3.36</v>
      </c>
      <c r="N19" s="73">
        <v>0</v>
      </c>
      <c r="O19" s="46">
        <v>-149</v>
      </c>
      <c r="P19" s="46">
        <v>-124</v>
      </c>
      <c r="Q19" s="46">
        <v>0</v>
      </c>
      <c r="R19" s="46">
        <v>0</v>
      </c>
      <c r="S19" s="74">
        <v>0</v>
      </c>
      <c r="U19" s="73">
        <v>-273</v>
      </c>
      <c r="V19" s="74">
        <v>3.36</v>
      </c>
      <c r="W19">
        <v>0</v>
      </c>
      <c r="X19">
        <v>-149</v>
      </c>
      <c r="Y19">
        <v>0</v>
      </c>
      <c r="Z19">
        <v>3.36</v>
      </c>
      <c r="AA19">
        <v>-124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3.07</v>
      </c>
      <c r="N20" s="73">
        <v>0</v>
      </c>
      <c r="O20" s="46">
        <v>-139</v>
      </c>
      <c r="P20" s="46">
        <v>-118</v>
      </c>
      <c r="Q20" s="46">
        <v>0</v>
      </c>
      <c r="R20" s="46">
        <v>0</v>
      </c>
      <c r="S20" s="74">
        <v>0</v>
      </c>
      <c r="U20" s="73">
        <v>-257</v>
      </c>
      <c r="V20" s="74">
        <v>3.07</v>
      </c>
      <c r="W20">
        <v>0</v>
      </c>
      <c r="X20">
        <v>-139</v>
      </c>
      <c r="Y20">
        <v>0</v>
      </c>
      <c r="Z20">
        <v>3.07</v>
      </c>
      <c r="AA20">
        <v>-118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7.49</v>
      </c>
      <c r="N21" s="73">
        <v>0</v>
      </c>
      <c r="O21" s="46">
        <v>-124</v>
      </c>
      <c r="P21" s="46">
        <v>-103</v>
      </c>
      <c r="Q21" s="46">
        <v>0</v>
      </c>
      <c r="R21" s="46">
        <v>0</v>
      </c>
      <c r="S21" s="74">
        <v>0</v>
      </c>
      <c r="U21" s="73">
        <v>-227</v>
      </c>
      <c r="V21" s="74">
        <v>7.49</v>
      </c>
      <c r="W21">
        <v>0</v>
      </c>
      <c r="X21">
        <v>-124</v>
      </c>
      <c r="Y21">
        <v>0</v>
      </c>
      <c r="Z21">
        <v>7.49</v>
      </c>
      <c r="AA21">
        <v>-103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8.07</v>
      </c>
      <c r="N22" s="73">
        <v>0</v>
      </c>
      <c r="O22" s="46">
        <v>-109</v>
      </c>
      <c r="P22" s="46">
        <v>-84</v>
      </c>
      <c r="Q22" s="46">
        <v>0</v>
      </c>
      <c r="R22" s="46">
        <v>0</v>
      </c>
      <c r="S22" s="74">
        <v>0</v>
      </c>
      <c r="U22" s="73">
        <v>-193</v>
      </c>
      <c r="V22" s="74">
        <v>8.07</v>
      </c>
      <c r="W22">
        <v>0</v>
      </c>
      <c r="X22">
        <v>-109</v>
      </c>
      <c r="Y22">
        <v>0</v>
      </c>
      <c r="Z22">
        <v>8.07</v>
      </c>
      <c r="AA22">
        <v>-84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9.51</v>
      </c>
      <c r="N23" s="73">
        <v>0</v>
      </c>
      <c r="O23" s="46">
        <v>-124</v>
      </c>
      <c r="P23" s="46">
        <v>-53</v>
      </c>
      <c r="Q23" s="46">
        <v>0</v>
      </c>
      <c r="R23" s="46">
        <v>0</v>
      </c>
      <c r="S23" s="74">
        <v>0</v>
      </c>
      <c r="U23" s="73">
        <v>-177</v>
      </c>
      <c r="V23" s="74">
        <v>9.51</v>
      </c>
      <c r="W23">
        <v>0</v>
      </c>
      <c r="X23">
        <v>-124</v>
      </c>
      <c r="Y23">
        <v>0</v>
      </c>
      <c r="Z23">
        <v>9.51</v>
      </c>
      <c r="AA23">
        <v>-53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6.43</v>
      </c>
      <c r="N24" s="73">
        <v>0</v>
      </c>
      <c r="O24" s="46">
        <v>-125</v>
      </c>
      <c r="P24" s="46">
        <v>-10</v>
      </c>
      <c r="Q24" s="46">
        <v>0</v>
      </c>
      <c r="R24" s="46">
        <v>0</v>
      </c>
      <c r="S24" s="74">
        <v>0</v>
      </c>
      <c r="U24" s="73">
        <v>-135</v>
      </c>
      <c r="V24" s="74">
        <v>6.43</v>
      </c>
      <c r="W24">
        <v>0</v>
      </c>
      <c r="X24">
        <v>-125</v>
      </c>
      <c r="Y24">
        <v>0</v>
      </c>
      <c r="Z24">
        <v>6.43</v>
      </c>
      <c r="AA24">
        <v>-10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6.43</v>
      </c>
      <c r="N25" s="73">
        <v>0</v>
      </c>
      <c r="O25" s="46">
        <v>-80</v>
      </c>
      <c r="P25" s="46">
        <v>0</v>
      </c>
      <c r="Q25" s="46">
        <v>0</v>
      </c>
      <c r="R25" s="46">
        <v>0</v>
      </c>
      <c r="S25" s="74">
        <v>0</v>
      </c>
      <c r="U25" s="73">
        <v>-80</v>
      </c>
      <c r="V25" s="74">
        <v>6.43</v>
      </c>
      <c r="W25">
        <v>0</v>
      </c>
      <c r="X25">
        <v>-80</v>
      </c>
      <c r="Y25">
        <v>0</v>
      </c>
      <c r="Z25">
        <v>6.43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6.05</v>
      </c>
      <c r="N26" s="73">
        <v>0</v>
      </c>
      <c r="O26" s="46">
        <v>-10</v>
      </c>
      <c r="P26" s="46">
        <v>0</v>
      </c>
      <c r="Q26" s="46">
        <v>0</v>
      </c>
      <c r="R26" s="46">
        <v>0</v>
      </c>
      <c r="S26" s="74">
        <v>0</v>
      </c>
      <c r="U26" s="73">
        <v>-10</v>
      </c>
      <c r="V26" s="74">
        <v>6.05</v>
      </c>
      <c r="W26">
        <v>0</v>
      </c>
      <c r="X26">
        <v>-10</v>
      </c>
      <c r="Y26">
        <v>0</v>
      </c>
      <c r="Z26">
        <v>6.05</v>
      </c>
      <c r="AA26">
        <v>0</v>
      </c>
    </row>
    <row r="27" spans="7:27">
      <c r="G27" t="s">
        <v>69</v>
      </c>
      <c r="H27" s="73">
        <v>162.30000000000001</v>
      </c>
      <c r="I27" s="46">
        <v>0</v>
      </c>
      <c r="J27" s="46">
        <v>0</v>
      </c>
      <c r="K27" s="46">
        <v>0</v>
      </c>
      <c r="L27" s="46">
        <v>0</v>
      </c>
      <c r="M27" s="74">
        <v>6.15</v>
      </c>
      <c r="N27" s="73">
        <v>0</v>
      </c>
      <c r="O27" s="46">
        <v>-12</v>
      </c>
      <c r="P27" s="46">
        <v>0</v>
      </c>
      <c r="Q27" s="46">
        <v>0</v>
      </c>
      <c r="R27" s="46">
        <v>0</v>
      </c>
      <c r="S27" s="74">
        <v>0</v>
      </c>
      <c r="U27" s="73">
        <v>-12</v>
      </c>
      <c r="V27" s="74">
        <v>168.45</v>
      </c>
      <c r="W27">
        <v>162.30000000000001</v>
      </c>
      <c r="X27">
        <v>-12</v>
      </c>
      <c r="Y27">
        <v>0</v>
      </c>
      <c r="Z27">
        <v>6.15</v>
      </c>
      <c r="AA27">
        <v>0</v>
      </c>
    </row>
    <row r="28" spans="7:27">
      <c r="G28" t="s">
        <v>70</v>
      </c>
      <c r="H28" s="73">
        <v>296.77</v>
      </c>
      <c r="I28" s="46">
        <v>0</v>
      </c>
      <c r="J28" s="46">
        <v>0</v>
      </c>
      <c r="K28" s="46">
        <v>0</v>
      </c>
      <c r="L28" s="46">
        <v>0</v>
      </c>
      <c r="M28" s="74">
        <v>9.41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306.18</v>
      </c>
      <c r="W28">
        <v>296.77</v>
      </c>
      <c r="X28">
        <v>0</v>
      </c>
      <c r="Y28">
        <v>0</v>
      </c>
      <c r="Z28">
        <v>9.41</v>
      </c>
      <c r="AA28">
        <v>0</v>
      </c>
    </row>
    <row r="29" spans="7:27">
      <c r="G29" t="s">
        <v>71</v>
      </c>
      <c r="H29" s="73">
        <v>375.51</v>
      </c>
      <c r="I29" s="46">
        <v>0</v>
      </c>
      <c r="J29" s="46">
        <v>0</v>
      </c>
      <c r="K29" s="46">
        <v>0</v>
      </c>
      <c r="L29" s="46">
        <v>0</v>
      </c>
      <c r="M29" s="74">
        <v>9.51</v>
      </c>
      <c r="N29" s="73">
        <v>0</v>
      </c>
      <c r="O29" s="46">
        <v>-30</v>
      </c>
      <c r="P29" s="46">
        <v>-178</v>
      </c>
      <c r="Q29" s="46">
        <v>0</v>
      </c>
      <c r="R29" s="46">
        <v>0</v>
      </c>
      <c r="S29" s="74">
        <v>0</v>
      </c>
      <c r="U29" s="73">
        <v>-208</v>
      </c>
      <c r="V29" s="74">
        <v>385.02</v>
      </c>
      <c r="W29">
        <v>375.51</v>
      </c>
      <c r="X29">
        <v>-30</v>
      </c>
      <c r="Y29">
        <v>0</v>
      </c>
      <c r="Z29">
        <v>9.51</v>
      </c>
      <c r="AA29">
        <v>-178</v>
      </c>
    </row>
    <row r="30" spans="7:27">
      <c r="G30" t="s">
        <v>72</v>
      </c>
      <c r="H30" s="73">
        <v>284.27999999999997</v>
      </c>
      <c r="I30" s="46">
        <v>0</v>
      </c>
      <c r="J30" s="46">
        <v>0</v>
      </c>
      <c r="K30" s="46">
        <v>0</v>
      </c>
      <c r="L30" s="46">
        <v>0</v>
      </c>
      <c r="M30" s="74">
        <v>8.4499999999999993</v>
      </c>
      <c r="N30" s="73">
        <v>0</v>
      </c>
      <c r="O30" s="46">
        <v>0</v>
      </c>
      <c r="P30" s="46">
        <v>-20</v>
      </c>
      <c r="Q30" s="46">
        <v>0</v>
      </c>
      <c r="R30" s="46">
        <v>0</v>
      </c>
      <c r="S30" s="74">
        <v>0</v>
      </c>
      <c r="U30" s="73">
        <v>-20</v>
      </c>
      <c r="V30" s="74">
        <v>292.73</v>
      </c>
      <c r="W30">
        <v>284.27999999999997</v>
      </c>
      <c r="X30">
        <v>0</v>
      </c>
      <c r="Y30">
        <v>0</v>
      </c>
      <c r="Z30">
        <v>8.4499999999999993</v>
      </c>
      <c r="AA30">
        <v>-20</v>
      </c>
    </row>
    <row r="31" spans="7:27">
      <c r="G31" t="s">
        <v>73</v>
      </c>
      <c r="H31" s="73">
        <v>285.81</v>
      </c>
      <c r="I31" s="46">
        <v>0</v>
      </c>
      <c r="J31" s="46">
        <v>0</v>
      </c>
      <c r="K31" s="46">
        <v>0</v>
      </c>
      <c r="L31" s="46">
        <v>0</v>
      </c>
      <c r="M31" s="74">
        <v>7.77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293.58</v>
      </c>
      <c r="W31">
        <v>285.81</v>
      </c>
      <c r="X31">
        <v>0</v>
      </c>
      <c r="Y31">
        <v>0</v>
      </c>
      <c r="Z31">
        <v>7.77</v>
      </c>
      <c r="AA31">
        <v>0</v>
      </c>
    </row>
    <row r="32" spans="7:27">
      <c r="G32" t="s">
        <v>74</v>
      </c>
      <c r="H32" s="73">
        <v>291.95999999999998</v>
      </c>
      <c r="I32" s="46">
        <v>0</v>
      </c>
      <c r="J32" s="46">
        <v>0</v>
      </c>
      <c r="K32" s="46">
        <v>0</v>
      </c>
      <c r="L32" s="46">
        <v>0</v>
      </c>
      <c r="M32" s="74">
        <v>5.76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297.72000000000003</v>
      </c>
      <c r="W32">
        <v>291.95999999999998</v>
      </c>
      <c r="X32">
        <v>0</v>
      </c>
      <c r="Y32">
        <v>0</v>
      </c>
      <c r="Z32">
        <v>5.76</v>
      </c>
      <c r="AA32">
        <v>0</v>
      </c>
    </row>
    <row r="33" spans="7:27">
      <c r="G33" t="s">
        <v>75</v>
      </c>
      <c r="H33" s="73">
        <v>234.35</v>
      </c>
      <c r="I33" s="46">
        <v>0</v>
      </c>
      <c r="J33" s="46">
        <v>0</v>
      </c>
      <c r="K33" s="46">
        <v>0</v>
      </c>
      <c r="L33" s="46">
        <v>0</v>
      </c>
      <c r="M33" s="74">
        <v>4.1500000000000004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238.5</v>
      </c>
      <c r="W33">
        <v>234.35</v>
      </c>
      <c r="X33">
        <v>0</v>
      </c>
      <c r="Y33">
        <v>0</v>
      </c>
      <c r="Z33">
        <v>4.1500000000000004</v>
      </c>
      <c r="AA33">
        <v>0</v>
      </c>
    </row>
    <row r="34" spans="7:27">
      <c r="G34" t="s">
        <v>76</v>
      </c>
      <c r="H34" s="73">
        <v>225.85</v>
      </c>
      <c r="I34" s="46">
        <v>0</v>
      </c>
      <c r="J34" s="46">
        <v>0</v>
      </c>
      <c r="K34" s="46">
        <v>27.43</v>
      </c>
      <c r="L34" s="46">
        <v>0</v>
      </c>
      <c r="M34" s="74">
        <v>3.56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256.83999999999997</v>
      </c>
      <c r="W34">
        <v>225.85</v>
      </c>
      <c r="X34">
        <v>0</v>
      </c>
      <c r="Y34">
        <v>27.43</v>
      </c>
      <c r="Z34">
        <v>3.56</v>
      </c>
      <c r="AA34">
        <v>0</v>
      </c>
    </row>
    <row r="35" spans="7:27">
      <c r="G35" t="s">
        <v>77</v>
      </c>
      <c r="H35" s="73">
        <v>249.73</v>
      </c>
      <c r="I35" s="46">
        <v>0</v>
      </c>
      <c r="J35" s="46">
        <v>0</v>
      </c>
      <c r="K35" s="46">
        <v>30.61</v>
      </c>
      <c r="L35" s="46">
        <v>0</v>
      </c>
      <c r="M35" s="74">
        <v>4.53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284.87</v>
      </c>
      <c r="W35">
        <v>249.73</v>
      </c>
      <c r="X35">
        <v>0</v>
      </c>
      <c r="Y35">
        <v>30.61</v>
      </c>
      <c r="Z35">
        <v>4.53</v>
      </c>
      <c r="AA35">
        <v>0</v>
      </c>
    </row>
    <row r="36" spans="7:27">
      <c r="G36" t="s">
        <v>78</v>
      </c>
      <c r="H36" s="73">
        <v>264.66000000000003</v>
      </c>
      <c r="I36" s="46">
        <v>0</v>
      </c>
      <c r="J36" s="46">
        <v>0</v>
      </c>
      <c r="K36" s="46">
        <v>33.47</v>
      </c>
      <c r="L36" s="46">
        <v>0</v>
      </c>
      <c r="M36" s="74">
        <v>4.45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302.58</v>
      </c>
      <c r="W36">
        <v>264.66000000000003</v>
      </c>
      <c r="X36">
        <v>0</v>
      </c>
      <c r="Y36">
        <v>33.47</v>
      </c>
      <c r="Z36">
        <v>4.45</v>
      </c>
      <c r="AA36">
        <v>0</v>
      </c>
    </row>
    <row r="37" spans="7:27">
      <c r="G37" t="s">
        <v>79</v>
      </c>
      <c r="H37" s="73">
        <v>211.52</v>
      </c>
      <c r="I37" s="46">
        <v>0</v>
      </c>
      <c r="J37" s="46">
        <v>0</v>
      </c>
      <c r="K37" s="46">
        <v>31.12</v>
      </c>
      <c r="L37" s="46">
        <v>0</v>
      </c>
      <c r="M37" s="74">
        <v>4.22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246.86</v>
      </c>
      <c r="W37">
        <v>211.52</v>
      </c>
      <c r="X37">
        <v>0</v>
      </c>
      <c r="Y37">
        <v>31.12</v>
      </c>
      <c r="Z37">
        <v>4.22</v>
      </c>
      <c r="AA37">
        <v>0</v>
      </c>
    </row>
    <row r="38" spans="7:27">
      <c r="G38" t="s">
        <v>80</v>
      </c>
      <c r="H38" s="73">
        <v>181.45</v>
      </c>
      <c r="I38" s="46">
        <v>0</v>
      </c>
      <c r="J38" s="46">
        <v>0</v>
      </c>
      <c r="K38" s="46">
        <v>34.25</v>
      </c>
      <c r="L38" s="46">
        <v>0</v>
      </c>
      <c r="M38" s="74">
        <v>4.68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220.38</v>
      </c>
      <c r="W38">
        <v>181.45</v>
      </c>
      <c r="X38">
        <v>0</v>
      </c>
      <c r="Y38">
        <v>34.25</v>
      </c>
      <c r="Z38">
        <v>4.68</v>
      </c>
      <c r="AA38">
        <v>0</v>
      </c>
    </row>
    <row r="39" spans="7:27">
      <c r="G39" t="s">
        <v>81</v>
      </c>
      <c r="H39" s="73">
        <v>247.3</v>
      </c>
      <c r="I39" s="46">
        <v>0</v>
      </c>
      <c r="J39" s="46">
        <v>0</v>
      </c>
      <c r="K39" s="46">
        <v>3.31</v>
      </c>
      <c r="L39" s="46">
        <v>0</v>
      </c>
      <c r="M39" s="74">
        <v>5.74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256.35000000000002</v>
      </c>
      <c r="W39">
        <v>247.3</v>
      </c>
      <c r="X39">
        <v>0</v>
      </c>
      <c r="Y39">
        <v>3.31</v>
      </c>
      <c r="Z39">
        <v>5.74</v>
      </c>
      <c r="AA39">
        <v>0</v>
      </c>
    </row>
    <row r="40" spans="7:27">
      <c r="G40" t="s">
        <v>82</v>
      </c>
      <c r="H40" s="73">
        <v>256.22000000000003</v>
      </c>
      <c r="I40" s="46">
        <v>0</v>
      </c>
      <c r="J40" s="46">
        <v>0</v>
      </c>
      <c r="K40" s="46">
        <v>8.35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264.57</v>
      </c>
      <c r="W40">
        <v>256.22000000000003</v>
      </c>
      <c r="X40">
        <v>0</v>
      </c>
      <c r="Y40">
        <v>8.35</v>
      </c>
      <c r="Z40">
        <v>0</v>
      </c>
      <c r="AA40">
        <v>0</v>
      </c>
    </row>
    <row r="41" spans="7:27">
      <c r="G41" t="s">
        <v>83</v>
      </c>
      <c r="H41" s="73">
        <v>377.43</v>
      </c>
      <c r="I41" s="46">
        <v>0</v>
      </c>
      <c r="J41" s="46">
        <v>17.29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394.72</v>
      </c>
      <c r="W41">
        <v>377.43</v>
      </c>
      <c r="X41">
        <v>0</v>
      </c>
      <c r="Y41">
        <v>0</v>
      </c>
      <c r="Z41">
        <v>0</v>
      </c>
      <c r="AA41">
        <v>17.29</v>
      </c>
    </row>
    <row r="42" spans="7:27">
      <c r="G42" t="s">
        <v>84</v>
      </c>
      <c r="H42" s="73">
        <v>347.66</v>
      </c>
      <c r="I42" s="46">
        <v>0</v>
      </c>
      <c r="J42" s="46">
        <v>28.81</v>
      </c>
      <c r="K42" s="46">
        <v>0</v>
      </c>
      <c r="L42" s="46">
        <v>0</v>
      </c>
      <c r="M42" s="74">
        <v>5.66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382.13</v>
      </c>
      <c r="W42">
        <v>347.66</v>
      </c>
      <c r="X42">
        <v>0</v>
      </c>
      <c r="Y42">
        <v>0</v>
      </c>
      <c r="Z42">
        <v>5.66</v>
      </c>
      <c r="AA42">
        <v>28.81</v>
      </c>
    </row>
    <row r="43" spans="7:27">
      <c r="G43" t="s">
        <v>85</v>
      </c>
      <c r="H43" s="73">
        <v>267.95</v>
      </c>
      <c r="I43" s="46">
        <v>0</v>
      </c>
      <c r="J43" s="46">
        <v>27.85</v>
      </c>
      <c r="K43" s="46">
        <v>0</v>
      </c>
      <c r="L43" s="46">
        <v>0</v>
      </c>
      <c r="M43" s="74">
        <v>7.3</v>
      </c>
      <c r="N43" s="73">
        <v>0</v>
      </c>
      <c r="O43" s="46">
        <v>-35</v>
      </c>
      <c r="P43" s="46">
        <v>0</v>
      </c>
      <c r="Q43" s="46">
        <v>0</v>
      </c>
      <c r="R43" s="46">
        <v>0</v>
      </c>
      <c r="S43" s="74">
        <v>0</v>
      </c>
      <c r="U43" s="73">
        <v>-35</v>
      </c>
      <c r="V43" s="74">
        <v>303.10000000000002</v>
      </c>
      <c r="W43">
        <v>267.95</v>
      </c>
      <c r="X43">
        <v>-35</v>
      </c>
      <c r="Y43">
        <v>0</v>
      </c>
      <c r="Z43">
        <v>7.3</v>
      </c>
      <c r="AA43">
        <v>27.85</v>
      </c>
    </row>
    <row r="44" spans="7:27">
      <c r="G44" t="s">
        <v>86</v>
      </c>
      <c r="H44" s="73">
        <v>228.57</v>
      </c>
      <c r="I44" s="46">
        <v>0</v>
      </c>
      <c r="J44" s="46">
        <v>26.89</v>
      </c>
      <c r="K44" s="46">
        <v>0</v>
      </c>
      <c r="L44" s="46">
        <v>0</v>
      </c>
      <c r="M44" s="74">
        <v>7.11</v>
      </c>
      <c r="N44" s="73">
        <v>0</v>
      </c>
      <c r="O44" s="46">
        <v>-45</v>
      </c>
      <c r="P44" s="46">
        <v>0</v>
      </c>
      <c r="Q44" s="46">
        <v>0</v>
      </c>
      <c r="R44" s="46">
        <v>0</v>
      </c>
      <c r="S44" s="74">
        <v>0</v>
      </c>
      <c r="U44" s="73">
        <v>-45</v>
      </c>
      <c r="V44" s="74">
        <v>262.57</v>
      </c>
      <c r="W44">
        <v>228.57</v>
      </c>
      <c r="X44">
        <v>-45</v>
      </c>
      <c r="Y44">
        <v>0</v>
      </c>
      <c r="Z44">
        <v>7.11</v>
      </c>
      <c r="AA44">
        <v>26.89</v>
      </c>
    </row>
    <row r="45" spans="7:27">
      <c r="G45" t="s">
        <v>87</v>
      </c>
      <c r="H45" s="73">
        <v>203.6</v>
      </c>
      <c r="I45" s="46">
        <v>0</v>
      </c>
      <c r="J45" s="46">
        <v>16.329999999999998</v>
      </c>
      <c r="K45" s="46">
        <v>0</v>
      </c>
      <c r="L45" s="46">
        <v>0</v>
      </c>
      <c r="M45" s="74">
        <v>5.09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225.02</v>
      </c>
      <c r="W45">
        <v>203.6</v>
      </c>
      <c r="X45">
        <v>0</v>
      </c>
      <c r="Y45">
        <v>0</v>
      </c>
      <c r="Z45">
        <v>5.09</v>
      </c>
      <c r="AA45">
        <v>16.329999999999998</v>
      </c>
    </row>
    <row r="46" spans="7:27">
      <c r="G46" t="s">
        <v>88</v>
      </c>
      <c r="H46" s="73">
        <v>184.4</v>
      </c>
      <c r="I46" s="46">
        <v>0</v>
      </c>
      <c r="J46" s="46">
        <v>8.64</v>
      </c>
      <c r="K46" s="46">
        <v>0</v>
      </c>
      <c r="L46" s="46">
        <v>0</v>
      </c>
      <c r="M46" s="74">
        <v>8.26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201.3</v>
      </c>
      <c r="W46">
        <v>184.4</v>
      </c>
      <c r="X46">
        <v>0</v>
      </c>
      <c r="Y46">
        <v>0</v>
      </c>
      <c r="Z46">
        <v>8.26</v>
      </c>
      <c r="AA46">
        <v>8.64</v>
      </c>
    </row>
    <row r="47" spans="7:27">
      <c r="G47" t="s">
        <v>89</v>
      </c>
      <c r="H47" s="73">
        <v>142.13999999999999</v>
      </c>
      <c r="I47" s="46">
        <v>0</v>
      </c>
      <c r="J47" s="46">
        <v>0</v>
      </c>
      <c r="K47" s="46">
        <v>0</v>
      </c>
      <c r="L47" s="46">
        <v>0</v>
      </c>
      <c r="M47" s="74">
        <v>7.97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150.11000000000001</v>
      </c>
      <c r="W47">
        <v>142.13999999999999</v>
      </c>
      <c r="X47">
        <v>0</v>
      </c>
      <c r="Y47">
        <v>0</v>
      </c>
      <c r="Z47">
        <v>7.97</v>
      </c>
      <c r="AA47">
        <v>0</v>
      </c>
    </row>
    <row r="48" spans="7:27">
      <c r="G48" t="s">
        <v>90</v>
      </c>
      <c r="H48" s="73">
        <v>98.92</v>
      </c>
      <c r="I48" s="46">
        <v>0</v>
      </c>
      <c r="J48" s="46">
        <v>0</v>
      </c>
      <c r="K48" s="46">
        <v>0</v>
      </c>
      <c r="L48" s="46">
        <v>0</v>
      </c>
      <c r="M48" s="74">
        <v>4.8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103.72</v>
      </c>
      <c r="W48">
        <v>98.92</v>
      </c>
      <c r="X48">
        <v>0</v>
      </c>
      <c r="Y48">
        <v>0</v>
      </c>
      <c r="Z48">
        <v>4.8</v>
      </c>
      <c r="AA48">
        <v>0</v>
      </c>
    </row>
    <row r="49" spans="7:27">
      <c r="G49" t="s">
        <v>91</v>
      </c>
      <c r="H49" s="73">
        <v>77.8</v>
      </c>
      <c r="I49" s="46">
        <v>0</v>
      </c>
      <c r="J49" s="46">
        <v>0</v>
      </c>
      <c r="K49" s="46">
        <v>0</v>
      </c>
      <c r="L49" s="46">
        <v>0</v>
      </c>
      <c r="M49" s="74">
        <v>3.55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81.349999999999994</v>
      </c>
      <c r="W49">
        <v>77.8</v>
      </c>
      <c r="X49">
        <v>0</v>
      </c>
      <c r="Y49">
        <v>0</v>
      </c>
      <c r="Z49">
        <v>3.55</v>
      </c>
      <c r="AA49">
        <v>0</v>
      </c>
    </row>
    <row r="50" spans="7:27">
      <c r="G50" t="s">
        <v>92</v>
      </c>
      <c r="H50" s="73">
        <v>54.74</v>
      </c>
      <c r="I50" s="46">
        <v>0</v>
      </c>
      <c r="J50" s="46">
        <v>0</v>
      </c>
      <c r="K50" s="46">
        <v>0</v>
      </c>
      <c r="L50" s="46">
        <v>0</v>
      </c>
      <c r="M50" s="74">
        <v>6.34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61.08</v>
      </c>
      <c r="W50">
        <v>54.74</v>
      </c>
      <c r="X50">
        <v>0</v>
      </c>
      <c r="Y50">
        <v>0</v>
      </c>
      <c r="Z50">
        <v>6.34</v>
      </c>
      <c r="AA50">
        <v>0</v>
      </c>
    </row>
    <row r="51" spans="7:27">
      <c r="G51" t="s">
        <v>93</v>
      </c>
      <c r="H51" s="73">
        <v>30.73</v>
      </c>
      <c r="I51" s="46">
        <v>0</v>
      </c>
      <c r="J51" s="46">
        <v>0</v>
      </c>
      <c r="K51" s="46">
        <v>0</v>
      </c>
      <c r="L51" s="46">
        <v>0</v>
      </c>
      <c r="M51" s="74">
        <v>9.51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40.24</v>
      </c>
      <c r="W51">
        <v>30.73</v>
      </c>
      <c r="X51">
        <v>0</v>
      </c>
      <c r="Y51">
        <v>0</v>
      </c>
      <c r="Z51">
        <v>9.51</v>
      </c>
      <c r="AA51">
        <v>0</v>
      </c>
    </row>
    <row r="52" spans="7:27">
      <c r="G52" t="s">
        <v>94</v>
      </c>
      <c r="H52" s="73">
        <v>3.84</v>
      </c>
      <c r="I52" s="46">
        <v>0</v>
      </c>
      <c r="J52" s="46">
        <v>0</v>
      </c>
      <c r="K52" s="46">
        <v>0</v>
      </c>
      <c r="L52" s="46">
        <v>0</v>
      </c>
      <c r="M52" s="74">
        <v>9.51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13.35</v>
      </c>
      <c r="W52">
        <v>3.84</v>
      </c>
      <c r="X52">
        <v>0</v>
      </c>
      <c r="Y52">
        <v>0</v>
      </c>
      <c r="Z52">
        <v>9.51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7.49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7.49</v>
      </c>
      <c r="W53">
        <v>0</v>
      </c>
      <c r="X53">
        <v>0</v>
      </c>
      <c r="Y53">
        <v>0</v>
      </c>
      <c r="Z53">
        <v>7.49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7.88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7.88</v>
      </c>
      <c r="W54">
        <v>0</v>
      </c>
      <c r="X54">
        <v>0</v>
      </c>
      <c r="Y54">
        <v>0</v>
      </c>
      <c r="Z54">
        <v>7.88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9.51</v>
      </c>
      <c r="W55">
        <v>0</v>
      </c>
      <c r="X55">
        <v>0</v>
      </c>
      <c r="Y55">
        <v>0</v>
      </c>
      <c r="Z55">
        <v>9.51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9.51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9.51</v>
      </c>
      <c r="W56">
        <v>0</v>
      </c>
      <c r="X56">
        <v>0</v>
      </c>
      <c r="Y56">
        <v>0</v>
      </c>
      <c r="Z56">
        <v>9.51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9.51</v>
      </c>
      <c r="W57">
        <v>0</v>
      </c>
      <c r="X57">
        <v>0</v>
      </c>
      <c r="Y57">
        <v>0</v>
      </c>
      <c r="Z57">
        <v>9.51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7.59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7.59</v>
      </c>
      <c r="W58">
        <v>0</v>
      </c>
      <c r="X58">
        <v>0</v>
      </c>
      <c r="Y58">
        <v>0</v>
      </c>
      <c r="Z58">
        <v>7.59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8.64</v>
      </c>
      <c r="N59" s="73">
        <v>0</v>
      </c>
      <c r="O59" s="46">
        <v>-10</v>
      </c>
      <c r="P59" s="46">
        <v>0</v>
      </c>
      <c r="Q59" s="46">
        <v>0</v>
      </c>
      <c r="R59" s="46">
        <v>0</v>
      </c>
      <c r="S59" s="74">
        <v>0</v>
      </c>
      <c r="U59" s="73">
        <v>-10</v>
      </c>
      <c r="V59" s="74">
        <v>8.64</v>
      </c>
      <c r="W59">
        <v>0</v>
      </c>
      <c r="X59">
        <v>-10</v>
      </c>
      <c r="Y59">
        <v>0</v>
      </c>
      <c r="Z59">
        <v>8.64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9.51</v>
      </c>
      <c r="W60">
        <v>0</v>
      </c>
      <c r="X60">
        <v>0</v>
      </c>
      <c r="Y60">
        <v>0</v>
      </c>
      <c r="Z60">
        <v>9.51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9.51</v>
      </c>
      <c r="W61">
        <v>0</v>
      </c>
      <c r="X61">
        <v>0</v>
      </c>
      <c r="Y61">
        <v>0</v>
      </c>
      <c r="Z61">
        <v>9.51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9.51</v>
      </c>
      <c r="W62">
        <v>0</v>
      </c>
      <c r="X62">
        <v>0</v>
      </c>
      <c r="Y62">
        <v>0</v>
      </c>
      <c r="Z62">
        <v>9.51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9.51</v>
      </c>
      <c r="W63">
        <v>0</v>
      </c>
      <c r="X63">
        <v>0</v>
      </c>
      <c r="Y63">
        <v>0</v>
      </c>
      <c r="Z63">
        <v>9.51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9.51</v>
      </c>
      <c r="W64">
        <v>0</v>
      </c>
      <c r="X64">
        <v>0</v>
      </c>
      <c r="Y64">
        <v>0</v>
      </c>
      <c r="Z64">
        <v>9.51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9.51</v>
      </c>
      <c r="W65">
        <v>0</v>
      </c>
      <c r="X65">
        <v>0</v>
      </c>
      <c r="Y65">
        <v>0</v>
      </c>
      <c r="Z65">
        <v>9.51</v>
      </c>
      <c r="AA65">
        <v>0</v>
      </c>
    </row>
    <row r="66" spans="7:27">
      <c r="G66" t="s">
        <v>108</v>
      </c>
      <c r="H66" s="73">
        <v>31.69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31.69</v>
      </c>
      <c r="W66">
        <v>31.69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110.45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110.45</v>
      </c>
      <c r="W67">
        <v>110.45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75.87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75.87</v>
      </c>
      <c r="W68">
        <v>75.87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148.86000000000001</v>
      </c>
      <c r="I69" s="46">
        <v>0</v>
      </c>
      <c r="J69" s="46">
        <v>0</v>
      </c>
      <c r="K69" s="46">
        <v>3.27</v>
      </c>
      <c r="L69" s="46">
        <v>0</v>
      </c>
      <c r="M69" s="74">
        <v>0.38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152.51</v>
      </c>
      <c r="W69">
        <v>148.86000000000001</v>
      </c>
      <c r="X69">
        <v>0</v>
      </c>
      <c r="Y69">
        <v>3.27</v>
      </c>
      <c r="Z69">
        <v>0.38</v>
      </c>
      <c r="AA69">
        <v>0</v>
      </c>
    </row>
    <row r="70" spans="7:27">
      <c r="G70" t="s">
        <v>112</v>
      </c>
      <c r="H70" s="73">
        <v>144.97</v>
      </c>
      <c r="I70" s="46">
        <v>0</v>
      </c>
      <c r="J70" s="46">
        <v>0</v>
      </c>
      <c r="K70" s="46">
        <v>19.64</v>
      </c>
      <c r="L70" s="46">
        <v>0</v>
      </c>
      <c r="M70" s="74">
        <v>2.2599999999999998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166.87</v>
      </c>
      <c r="W70">
        <v>144.97</v>
      </c>
      <c r="X70">
        <v>0</v>
      </c>
      <c r="Y70">
        <v>19.64</v>
      </c>
      <c r="Z70">
        <v>2.2599999999999998</v>
      </c>
      <c r="AA70">
        <v>0</v>
      </c>
    </row>
    <row r="71" spans="7:27">
      <c r="G71" t="s">
        <v>113</v>
      </c>
      <c r="H71" s="73">
        <v>15.72</v>
      </c>
      <c r="I71" s="46">
        <v>0</v>
      </c>
      <c r="J71" s="46">
        <v>0</v>
      </c>
      <c r="K71" s="46">
        <v>16.16</v>
      </c>
      <c r="L71" s="46">
        <v>0</v>
      </c>
      <c r="M71" s="74">
        <v>1.51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33.39</v>
      </c>
      <c r="W71">
        <v>15.72</v>
      </c>
      <c r="X71">
        <v>0</v>
      </c>
      <c r="Y71">
        <v>16.16</v>
      </c>
      <c r="Z71">
        <v>1.51</v>
      </c>
      <c r="AA71">
        <v>0</v>
      </c>
    </row>
    <row r="72" spans="7:27">
      <c r="G72" t="s">
        <v>114</v>
      </c>
      <c r="H72" s="73">
        <v>3.61</v>
      </c>
      <c r="I72" s="46">
        <v>0.66</v>
      </c>
      <c r="J72" s="46">
        <v>0</v>
      </c>
      <c r="K72" s="46">
        <v>1.57</v>
      </c>
      <c r="L72" s="46">
        <v>0</v>
      </c>
      <c r="M72" s="74">
        <v>0.14000000000000001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5.98</v>
      </c>
      <c r="W72">
        <v>3.61</v>
      </c>
      <c r="X72">
        <v>0.66</v>
      </c>
      <c r="Y72">
        <v>1.57</v>
      </c>
      <c r="Z72">
        <v>0.14000000000000001</v>
      </c>
      <c r="AA72">
        <v>0</v>
      </c>
    </row>
    <row r="73" spans="7:27">
      <c r="G73" t="s">
        <v>115</v>
      </c>
      <c r="H73" s="73">
        <v>0.38</v>
      </c>
      <c r="I73" s="46">
        <v>0.05</v>
      </c>
      <c r="J73" s="46">
        <v>0</v>
      </c>
      <c r="K73" s="46">
        <v>0.1</v>
      </c>
      <c r="L73" s="46">
        <v>0</v>
      </c>
      <c r="M73" s="74">
        <v>0.01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0.54</v>
      </c>
      <c r="W73">
        <v>0.38</v>
      </c>
      <c r="X73">
        <v>0.05</v>
      </c>
      <c r="Y73">
        <v>0.1</v>
      </c>
      <c r="Z73">
        <v>0.01</v>
      </c>
      <c r="AA73">
        <v>0</v>
      </c>
    </row>
    <row r="74" spans="7:27">
      <c r="G74" t="s">
        <v>116</v>
      </c>
      <c r="H74" s="73">
        <v>2.2000000000000002</v>
      </c>
      <c r="I74" s="46">
        <v>0.21</v>
      </c>
      <c r="J74" s="46">
        <v>0</v>
      </c>
      <c r="K74" s="46">
        <v>0.62</v>
      </c>
      <c r="L74" s="46">
        <v>0</v>
      </c>
      <c r="M74" s="74">
        <v>0.05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3.08</v>
      </c>
      <c r="W74">
        <v>2.2000000000000002</v>
      </c>
      <c r="X74">
        <v>0.21</v>
      </c>
      <c r="Y74">
        <v>0.62</v>
      </c>
      <c r="Z74">
        <v>0.05</v>
      </c>
      <c r="AA74">
        <v>0</v>
      </c>
    </row>
    <row r="75" spans="7:27">
      <c r="G75" t="s">
        <v>117</v>
      </c>
      <c r="H75" s="73">
        <v>45.35</v>
      </c>
      <c r="I75" s="46">
        <v>3.43</v>
      </c>
      <c r="J75" s="46">
        <v>0</v>
      </c>
      <c r="K75" s="46">
        <v>13.28</v>
      </c>
      <c r="L75" s="46">
        <v>0</v>
      </c>
      <c r="M75" s="74">
        <v>1.1200000000000001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63.18</v>
      </c>
      <c r="W75">
        <v>45.35</v>
      </c>
      <c r="X75">
        <v>3.43</v>
      </c>
      <c r="Y75">
        <v>13.28</v>
      </c>
      <c r="Z75">
        <v>1.1200000000000001</v>
      </c>
      <c r="AA75">
        <v>0</v>
      </c>
    </row>
    <row r="76" spans="7:27">
      <c r="G76" t="s">
        <v>118</v>
      </c>
      <c r="H76" s="73">
        <v>36.9</v>
      </c>
      <c r="I76" s="46">
        <v>1.82</v>
      </c>
      <c r="J76" s="46">
        <v>0</v>
      </c>
      <c r="K76" s="46">
        <v>14.08</v>
      </c>
      <c r="L76" s="46">
        <v>0</v>
      </c>
      <c r="M76" s="74">
        <v>1.1100000000000001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53.91</v>
      </c>
      <c r="W76">
        <v>36.9</v>
      </c>
      <c r="X76">
        <v>1.82</v>
      </c>
      <c r="Y76">
        <v>14.08</v>
      </c>
      <c r="Z76">
        <v>1.1100000000000001</v>
      </c>
      <c r="AA76">
        <v>0</v>
      </c>
    </row>
    <row r="77" spans="7:27">
      <c r="G77" t="s">
        <v>119</v>
      </c>
      <c r="H77" s="73">
        <v>36.65</v>
      </c>
      <c r="I77" s="46">
        <v>0</v>
      </c>
      <c r="J77" s="46">
        <v>0</v>
      </c>
      <c r="K77" s="46">
        <v>19.04</v>
      </c>
      <c r="L77" s="46">
        <v>0</v>
      </c>
      <c r="M77" s="74">
        <v>1.63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57.32</v>
      </c>
      <c r="W77">
        <v>36.65</v>
      </c>
      <c r="X77">
        <v>0</v>
      </c>
      <c r="Y77">
        <v>19.04</v>
      </c>
      <c r="Z77">
        <v>1.63</v>
      </c>
      <c r="AA77">
        <v>0</v>
      </c>
    </row>
    <row r="78" spans="7:27">
      <c r="G78" t="s">
        <v>120</v>
      </c>
      <c r="H78" s="73">
        <v>43.14</v>
      </c>
      <c r="I78" s="46">
        <v>0</v>
      </c>
      <c r="J78" s="46">
        <v>0</v>
      </c>
      <c r="K78" s="46">
        <v>27.58</v>
      </c>
      <c r="L78" s="46">
        <v>0</v>
      </c>
      <c r="M78" s="74">
        <v>2.48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73.2</v>
      </c>
      <c r="W78">
        <v>43.14</v>
      </c>
      <c r="X78">
        <v>0</v>
      </c>
      <c r="Y78">
        <v>27.58</v>
      </c>
      <c r="Z78">
        <v>2.48</v>
      </c>
      <c r="AA78">
        <v>0</v>
      </c>
    </row>
    <row r="79" spans="7:27">
      <c r="G79" t="s">
        <v>121</v>
      </c>
      <c r="H79" s="73">
        <v>222.81</v>
      </c>
      <c r="I79" s="46">
        <v>0</v>
      </c>
      <c r="J79" s="46">
        <v>0</v>
      </c>
      <c r="K79" s="46">
        <v>19.98</v>
      </c>
      <c r="L79" s="46">
        <v>0</v>
      </c>
      <c r="M79" s="74">
        <v>0.04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242.83</v>
      </c>
      <c r="W79">
        <v>222.81</v>
      </c>
      <c r="X79">
        <v>0</v>
      </c>
      <c r="Y79">
        <v>19.98</v>
      </c>
      <c r="Z79">
        <v>0.04</v>
      </c>
      <c r="AA79">
        <v>0</v>
      </c>
    </row>
    <row r="80" spans="7:27">
      <c r="G80" t="s">
        <v>122</v>
      </c>
      <c r="H80" s="73">
        <v>337.1</v>
      </c>
      <c r="I80" s="46">
        <v>3.46</v>
      </c>
      <c r="J80" s="46">
        <v>0</v>
      </c>
      <c r="K80" s="46">
        <v>18.82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359.38</v>
      </c>
      <c r="W80">
        <v>337.1</v>
      </c>
      <c r="X80">
        <v>3.46</v>
      </c>
      <c r="Y80">
        <v>18.82</v>
      </c>
      <c r="Z80">
        <v>0</v>
      </c>
      <c r="AA80">
        <v>0</v>
      </c>
    </row>
    <row r="81" spans="7:27">
      <c r="G81" t="s">
        <v>123</v>
      </c>
      <c r="H81" s="73">
        <v>361.11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361.11</v>
      </c>
      <c r="W81">
        <v>361.11</v>
      </c>
      <c r="X81">
        <v>0</v>
      </c>
      <c r="Y81">
        <v>0</v>
      </c>
      <c r="Z81">
        <v>0</v>
      </c>
      <c r="AA81">
        <v>0</v>
      </c>
    </row>
    <row r="82" spans="7:27">
      <c r="G82" t="s">
        <v>124</v>
      </c>
      <c r="H82" s="73">
        <v>295.8</v>
      </c>
      <c r="I82" s="46">
        <v>0</v>
      </c>
      <c r="J82" s="46">
        <v>0</v>
      </c>
      <c r="K82" s="46">
        <v>0</v>
      </c>
      <c r="L82" s="46">
        <v>0</v>
      </c>
      <c r="M82" s="74">
        <v>9.51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305.31</v>
      </c>
      <c r="W82">
        <v>295.8</v>
      </c>
      <c r="X82">
        <v>0</v>
      </c>
      <c r="Y82">
        <v>0</v>
      </c>
      <c r="Z82">
        <v>9.51</v>
      </c>
      <c r="AA82">
        <v>0</v>
      </c>
    </row>
    <row r="83" spans="7:27">
      <c r="G83" t="s">
        <v>125</v>
      </c>
      <c r="H83" s="73">
        <v>120.05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129.56</v>
      </c>
      <c r="W83">
        <v>120.05</v>
      </c>
      <c r="X83">
        <v>0</v>
      </c>
      <c r="Y83">
        <v>0</v>
      </c>
      <c r="Z83">
        <v>9.51</v>
      </c>
      <c r="AA83">
        <v>0</v>
      </c>
    </row>
    <row r="84" spans="7:27">
      <c r="G84" t="s">
        <v>126</v>
      </c>
      <c r="H84" s="73">
        <v>147.9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157.41</v>
      </c>
      <c r="W84">
        <v>147.9</v>
      </c>
      <c r="X84">
        <v>0</v>
      </c>
      <c r="Y84">
        <v>0</v>
      </c>
      <c r="Z84">
        <v>9.51</v>
      </c>
      <c r="AA84">
        <v>0</v>
      </c>
    </row>
    <row r="85" spans="7:27">
      <c r="G85" t="s">
        <v>127</v>
      </c>
      <c r="H85" s="73">
        <v>71.55</v>
      </c>
      <c r="I85" s="46">
        <v>0</v>
      </c>
      <c r="J85" s="46">
        <v>0</v>
      </c>
      <c r="K85" s="46">
        <v>0</v>
      </c>
      <c r="L85" s="46">
        <v>0</v>
      </c>
      <c r="M85" s="74">
        <v>9.51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81.06</v>
      </c>
      <c r="W85">
        <v>71.55</v>
      </c>
      <c r="X85">
        <v>0</v>
      </c>
      <c r="Y85">
        <v>0</v>
      </c>
      <c r="Z85">
        <v>9.51</v>
      </c>
      <c r="AA85">
        <v>0</v>
      </c>
    </row>
    <row r="86" spans="7:27">
      <c r="G86" t="s">
        <v>128</v>
      </c>
      <c r="H86" s="73">
        <v>85.48</v>
      </c>
      <c r="I86" s="46">
        <v>0</v>
      </c>
      <c r="J86" s="46">
        <v>0</v>
      </c>
      <c r="K86" s="46">
        <v>0</v>
      </c>
      <c r="L86" s="46">
        <v>0</v>
      </c>
      <c r="M86" s="74">
        <v>6.43</v>
      </c>
      <c r="N86" s="73">
        <v>0</v>
      </c>
      <c r="O86" s="46">
        <v>-1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91.91</v>
      </c>
      <c r="W86">
        <v>85.48</v>
      </c>
      <c r="X86">
        <v>-1</v>
      </c>
      <c r="Y86">
        <v>0</v>
      </c>
      <c r="Z86">
        <v>6.43</v>
      </c>
      <c r="AA86">
        <v>0</v>
      </c>
    </row>
    <row r="87" spans="7:27">
      <c r="G87" t="s">
        <v>129</v>
      </c>
      <c r="H87" s="73">
        <v>219.93</v>
      </c>
      <c r="I87" s="46">
        <v>0</v>
      </c>
      <c r="J87" s="46">
        <v>0</v>
      </c>
      <c r="K87" s="46">
        <v>0</v>
      </c>
      <c r="L87" s="46">
        <v>0</v>
      </c>
      <c r="M87" s="74">
        <v>9.51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229.44</v>
      </c>
      <c r="W87">
        <v>219.93</v>
      </c>
      <c r="X87">
        <v>-2</v>
      </c>
      <c r="Y87">
        <v>0</v>
      </c>
      <c r="Z87">
        <v>9.51</v>
      </c>
      <c r="AA87">
        <v>0</v>
      </c>
    </row>
    <row r="88" spans="7:27">
      <c r="G88" t="s">
        <v>130</v>
      </c>
      <c r="H88" s="73">
        <v>169.99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-2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179.5</v>
      </c>
      <c r="W88">
        <v>169.99</v>
      </c>
      <c r="X88">
        <v>-2</v>
      </c>
      <c r="Y88">
        <v>0</v>
      </c>
      <c r="Z88">
        <v>9.51</v>
      </c>
      <c r="AA88">
        <v>0</v>
      </c>
    </row>
    <row r="89" spans="7:27">
      <c r="G89" t="s">
        <v>131</v>
      </c>
      <c r="H89" s="73">
        <v>157.5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167.01</v>
      </c>
      <c r="W89">
        <v>157.5</v>
      </c>
      <c r="X89">
        <v>0</v>
      </c>
      <c r="Y89">
        <v>0</v>
      </c>
      <c r="Z89">
        <v>9.51</v>
      </c>
      <c r="AA89">
        <v>0</v>
      </c>
    </row>
    <row r="90" spans="7:27">
      <c r="G90" t="s">
        <v>132</v>
      </c>
      <c r="H90" s="73">
        <v>170.95</v>
      </c>
      <c r="I90" s="46">
        <v>0</v>
      </c>
      <c r="J90" s="46">
        <v>0</v>
      </c>
      <c r="K90" s="46">
        <v>0</v>
      </c>
      <c r="L90" s="46">
        <v>0</v>
      </c>
      <c r="M90" s="74">
        <v>8.26</v>
      </c>
      <c r="N90" s="73">
        <v>0</v>
      </c>
      <c r="O90" s="46">
        <v>-2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179.21</v>
      </c>
      <c r="W90">
        <v>170.95</v>
      </c>
      <c r="X90">
        <v>-2</v>
      </c>
      <c r="Y90">
        <v>0</v>
      </c>
      <c r="Z90">
        <v>8.26</v>
      </c>
      <c r="AA90">
        <v>0</v>
      </c>
    </row>
    <row r="91" spans="7:27">
      <c r="G91" t="s">
        <v>133</v>
      </c>
      <c r="H91" s="73">
        <v>261.23</v>
      </c>
      <c r="I91" s="46">
        <v>0</v>
      </c>
      <c r="J91" s="46">
        <v>0</v>
      </c>
      <c r="K91" s="46">
        <v>0</v>
      </c>
      <c r="L91" s="46">
        <v>0</v>
      </c>
      <c r="M91" s="74">
        <v>8.07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269.3</v>
      </c>
      <c r="W91">
        <v>261.23</v>
      </c>
      <c r="X91">
        <v>0</v>
      </c>
      <c r="Y91">
        <v>0</v>
      </c>
      <c r="Z91">
        <v>8.07</v>
      </c>
      <c r="AA91">
        <v>0</v>
      </c>
    </row>
    <row r="92" spans="7:27">
      <c r="G92" t="s">
        <v>134</v>
      </c>
      <c r="H92" s="73">
        <v>198.8</v>
      </c>
      <c r="I92" s="46">
        <v>0</v>
      </c>
      <c r="J92" s="46">
        <v>0</v>
      </c>
      <c r="K92" s="46">
        <v>0</v>
      </c>
      <c r="L92" s="46">
        <v>0</v>
      </c>
      <c r="M92" s="74">
        <v>9.51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208.31</v>
      </c>
      <c r="W92">
        <v>198.8</v>
      </c>
      <c r="X92">
        <v>0</v>
      </c>
      <c r="Y92">
        <v>0</v>
      </c>
      <c r="Z92">
        <v>9.51</v>
      </c>
      <c r="AA92">
        <v>0</v>
      </c>
    </row>
    <row r="93" spans="7:27">
      <c r="G93" t="s">
        <v>135</v>
      </c>
      <c r="H93" s="73">
        <v>122.93</v>
      </c>
      <c r="I93" s="46">
        <v>0</v>
      </c>
      <c r="J93" s="46">
        <v>0</v>
      </c>
      <c r="K93" s="46">
        <v>0</v>
      </c>
      <c r="L93" s="46">
        <v>0</v>
      </c>
      <c r="M93" s="74">
        <v>9.51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132.44</v>
      </c>
      <c r="W93">
        <v>122.93</v>
      </c>
      <c r="X93">
        <v>0</v>
      </c>
      <c r="Y93">
        <v>0</v>
      </c>
      <c r="Z93">
        <v>9.51</v>
      </c>
      <c r="AA93">
        <v>0</v>
      </c>
    </row>
    <row r="94" spans="7:27">
      <c r="G94" t="s">
        <v>136</v>
      </c>
      <c r="H94" s="73">
        <v>43.22</v>
      </c>
      <c r="I94" s="46">
        <v>0</v>
      </c>
      <c r="J94" s="46">
        <v>0</v>
      </c>
      <c r="K94" s="46">
        <v>0</v>
      </c>
      <c r="L94" s="46">
        <v>0</v>
      </c>
      <c r="M94" s="74">
        <v>8.5500000000000007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51.77</v>
      </c>
      <c r="W94">
        <v>43.22</v>
      </c>
      <c r="X94">
        <v>0</v>
      </c>
      <c r="Y94">
        <v>0</v>
      </c>
      <c r="Z94">
        <v>8.5500000000000007</v>
      </c>
      <c r="AA94">
        <v>0</v>
      </c>
    </row>
    <row r="95" spans="7:27">
      <c r="G95" t="s">
        <v>137</v>
      </c>
      <c r="H95" s="73">
        <v>29.77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39.28</v>
      </c>
      <c r="W95">
        <v>29.77</v>
      </c>
      <c r="X95">
        <v>0</v>
      </c>
      <c r="Y95">
        <v>0</v>
      </c>
      <c r="Z95">
        <v>9.51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7.2</v>
      </c>
      <c r="N96" s="73">
        <v>0</v>
      </c>
      <c r="O96" s="46">
        <v>-28.7</v>
      </c>
      <c r="P96" s="46">
        <v>0</v>
      </c>
      <c r="Q96" s="46">
        <v>0</v>
      </c>
      <c r="R96" s="46">
        <v>0</v>
      </c>
      <c r="S96" s="74">
        <v>0</v>
      </c>
      <c r="U96" s="73">
        <v>-28.7</v>
      </c>
      <c r="V96" s="74">
        <v>7.2</v>
      </c>
      <c r="W96">
        <v>0</v>
      </c>
      <c r="X96">
        <v>-28.7</v>
      </c>
      <c r="Y96">
        <v>0</v>
      </c>
      <c r="Z96">
        <v>7.2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7.49</v>
      </c>
      <c r="N97" s="73">
        <v>0</v>
      </c>
      <c r="O97" s="46">
        <v>-54</v>
      </c>
      <c r="P97" s="46">
        <v>0</v>
      </c>
      <c r="Q97" s="46">
        <v>0</v>
      </c>
      <c r="R97" s="46">
        <v>0</v>
      </c>
      <c r="S97" s="74">
        <v>0</v>
      </c>
      <c r="U97" s="73">
        <v>-54</v>
      </c>
      <c r="V97" s="74">
        <v>7.49</v>
      </c>
      <c r="W97">
        <v>0</v>
      </c>
      <c r="X97">
        <v>-54</v>
      </c>
      <c r="Y97">
        <v>0</v>
      </c>
      <c r="Z97">
        <v>7.49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6.34</v>
      </c>
      <c r="N98" s="73">
        <v>0</v>
      </c>
      <c r="O98" s="46">
        <v>-73.989999999999995</v>
      </c>
      <c r="P98" s="46">
        <v>0</v>
      </c>
      <c r="Q98" s="46">
        <v>0</v>
      </c>
      <c r="R98" s="46">
        <v>0</v>
      </c>
      <c r="S98" s="74">
        <v>0</v>
      </c>
      <c r="U98" s="73">
        <v>-73.989999999999995</v>
      </c>
      <c r="V98" s="74">
        <v>6.34</v>
      </c>
      <c r="W98">
        <v>0</v>
      </c>
      <c r="X98">
        <v>-73.989999999999995</v>
      </c>
      <c r="Y98">
        <v>0</v>
      </c>
      <c r="Z98">
        <v>6.34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2.3243499999999999</v>
      </c>
      <c r="I99" s="69">
        <f t="shared" ref="I99:BQ99" si="1">SUM(I3:I98)/4000</f>
        <v>2.4075000000000004E-3</v>
      </c>
      <c r="J99" s="69">
        <f t="shared" si="1"/>
        <v>3.1452499999999994E-2</v>
      </c>
      <c r="K99" s="69">
        <f t="shared" si="1"/>
        <v>8.0670000000000006E-2</v>
      </c>
      <c r="L99" s="69">
        <f t="shared" si="1"/>
        <v>0</v>
      </c>
      <c r="M99" s="69">
        <f t="shared" si="1"/>
        <v>0.13102749999999994</v>
      </c>
      <c r="N99" s="68">
        <f t="shared" si="1"/>
        <v>0</v>
      </c>
      <c r="O99" s="69">
        <f t="shared" si="1"/>
        <v>-0.78542249999999991</v>
      </c>
      <c r="P99" s="69">
        <f t="shared" si="1"/>
        <v>-0.51900000000000002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-1.3044224999999998</v>
      </c>
      <c r="V99" s="70">
        <f t="shared" si="1"/>
        <v>2.5699075000000002</v>
      </c>
      <c r="W99">
        <f t="shared" si="1"/>
        <v>2.3243499999999999</v>
      </c>
      <c r="X99">
        <f t="shared" si="1"/>
        <v>-0.78301499999999991</v>
      </c>
      <c r="Y99">
        <f t="shared" si="1"/>
        <v>8.0670000000000006E-2</v>
      </c>
      <c r="Z99">
        <f t="shared" si="1"/>
        <v>0.13102749999999994</v>
      </c>
      <c r="AA99">
        <f t="shared" si="1"/>
        <v>-0.48754750000000002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76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146</v>
      </c>
      <c r="Y1" t="s">
        <v>146</v>
      </c>
      <c r="Z1" t="s">
        <v>535</v>
      </c>
      <c r="AA1" t="s">
        <v>146</v>
      </c>
      <c r="AB1" t="s">
        <v>145</v>
      </c>
      <c r="AC1" t="s">
        <v>541</v>
      </c>
      <c r="AD1" t="s">
        <v>145</v>
      </c>
      <c r="AE1" t="s">
        <v>146</v>
      </c>
      <c r="AF1" t="s">
        <v>546</v>
      </c>
      <c r="AG1" t="s">
        <v>548</v>
      </c>
      <c r="AH1" t="s">
        <v>145</v>
      </c>
      <c r="AI1" t="s">
        <v>551</v>
      </c>
      <c r="AJ1" t="s">
        <v>553</v>
      </c>
      <c r="AK1" t="s">
        <v>553</v>
      </c>
      <c r="AL1" t="s">
        <v>556</v>
      </c>
      <c r="AM1" t="s">
        <v>558</v>
      </c>
      <c r="AN1" t="s">
        <v>561</v>
      </c>
      <c r="AO1" t="s">
        <v>146</v>
      </c>
      <c r="AP1" t="s">
        <v>146</v>
      </c>
      <c r="AQ1" t="s">
        <v>567</v>
      </c>
      <c r="AR1" t="s">
        <v>569</v>
      </c>
      <c r="AS1" t="s">
        <v>571</v>
      </c>
      <c r="AT1" t="s">
        <v>145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W2" s="28" t="s">
        <v>149</v>
      </c>
      <c r="X2" t="s">
        <v>531</v>
      </c>
      <c r="Y2" t="s">
        <v>533</v>
      </c>
      <c r="Z2" t="s">
        <v>369</v>
      </c>
      <c r="AA2" t="s">
        <v>537</v>
      </c>
      <c r="AB2" t="s">
        <v>539</v>
      </c>
      <c r="AC2" t="s">
        <v>369</v>
      </c>
      <c r="AD2" t="s">
        <v>539</v>
      </c>
      <c r="AE2" t="s">
        <v>544</v>
      </c>
      <c r="AF2" t="s">
        <v>358</v>
      </c>
      <c r="AG2" t="s">
        <v>369</v>
      </c>
      <c r="AH2" t="s">
        <v>531</v>
      </c>
      <c r="AI2" t="s">
        <v>148</v>
      </c>
      <c r="AJ2" t="s">
        <v>148</v>
      </c>
      <c r="AK2" t="s">
        <v>148</v>
      </c>
      <c r="AL2" t="s">
        <v>148</v>
      </c>
      <c r="AM2" t="s">
        <v>559</v>
      </c>
      <c r="AN2" t="s">
        <v>148</v>
      </c>
      <c r="AO2" t="s">
        <v>563</v>
      </c>
      <c r="AP2" t="s">
        <v>565</v>
      </c>
      <c r="AQ2" t="s">
        <v>146</v>
      </c>
      <c r="AR2" t="s">
        <v>148</v>
      </c>
      <c r="AS2" t="s">
        <v>145</v>
      </c>
      <c r="AT2" t="s">
        <v>531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1.84</v>
      </c>
      <c r="K3" s="53">
        <v>39.85</v>
      </c>
      <c r="L3" s="53">
        <v>5.76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T3" t="s">
        <v>574</v>
      </c>
      <c r="W3">
        <v>1.84</v>
      </c>
      <c r="X3">
        <v>59.65</v>
      </c>
      <c r="Y3">
        <v>0</v>
      </c>
      <c r="Z3">
        <v>0.96</v>
      </c>
      <c r="AA3">
        <v>75</v>
      </c>
      <c r="AB3">
        <v>0</v>
      </c>
      <c r="AC3">
        <v>4.8</v>
      </c>
      <c r="AD3">
        <v>0</v>
      </c>
      <c r="AE3">
        <v>40</v>
      </c>
      <c r="AF3">
        <v>0.43</v>
      </c>
      <c r="AG3">
        <v>0</v>
      </c>
      <c r="AH3">
        <v>139.28</v>
      </c>
      <c r="AI3">
        <v>14.41</v>
      </c>
      <c r="AJ3">
        <v>0</v>
      </c>
      <c r="AK3">
        <v>0</v>
      </c>
      <c r="AL3">
        <v>5.76</v>
      </c>
      <c r="AM3">
        <v>0</v>
      </c>
      <c r="AN3">
        <v>11.52</v>
      </c>
      <c r="AO3">
        <v>100</v>
      </c>
      <c r="AP3">
        <v>50</v>
      </c>
      <c r="AQ3">
        <v>0</v>
      </c>
      <c r="AR3">
        <v>8.16</v>
      </c>
      <c r="AS3">
        <v>0</v>
      </c>
      <c r="AT3">
        <v>132.97999999999999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1.84</v>
      </c>
      <c r="K4" s="46">
        <v>39.85</v>
      </c>
      <c r="L4" s="46">
        <v>5.76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T4" t="s">
        <v>574</v>
      </c>
      <c r="W4">
        <v>1.84</v>
      </c>
      <c r="X4">
        <v>59.65</v>
      </c>
      <c r="Y4">
        <v>0</v>
      </c>
      <c r="Z4">
        <v>0.96</v>
      </c>
      <c r="AA4">
        <v>75</v>
      </c>
      <c r="AB4">
        <v>0</v>
      </c>
      <c r="AC4">
        <v>4.8</v>
      </c>
      <c r="AD4">
        <v>0</v>
      </c>
      <c r="AE4">
        <v>40</v>
      </c>
      <c r="AF4">
        <v>0.43</v>
      </c>
      <c r="AG4">
        <v>0</v>
      </c>
      <c r="AH4">
        <v>139.28</v>
      </c>
      <c r="AI4">
        <v>14.41</v>
      </c>
      <c r="AJ4">
        <v>0</v>
      </c>
      <c r="AK4">
        <v>0</v>
      </c>
      <c r="AL4">
        <v>5.76</v>
      </c>
      <c r="AM4">
        <v>0</v>
      </c>
      <c r="AN4">
        <v>11.52</v>
      </c>
      <c r="AO4">
        <v>100</v>
      </c>
      <c r="AP4">
        <v>50</v>
      </c>
      <c r="AQ4">
        <v>0</v>
      </c>
      <c r="AR4">
        <v>8.16</v>
      </c>
      <c r="AS4">
        <v>0</v>
      </c>
      <c r="AT4">
        <v>132.97999999999999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1.84</v>
      </c>
      <c r="K5" s="46">
        <v>39.85</v>
      </c>
      <c r="L5" s="46">
        <v>5.76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1.84</v>
      </c>
      <c r="X5">
        <v>59.65</v>
      </c>
      <c r="Y5">
        <v>0</v>
      </c>
      <c r="Z5">
        <v>0.96</v>
      </c>
      <c r="AA5">
        <v>75</v>
      </c>
      <c r="AB5">
        <v>0</v>
      </c>
      <c r="AC5">
        <v>4.8</v>
      </c>
      <c r="AD5">
        <v>0</v>
      </c>
      <c r="AE5">
        <v>40</v>
      </c>
      <c r="AF5">
        <v>0.43</v>
      </c>
      <c r="AG5">
        <v>0</v>
      </c>
      <c r="AH5">
        <v>139.28</v>
      </c>
      <c r="AI5">
        <v>14.41</v>
      </c>
      <c r="AJ5">
        <v>0</v>
      </c>
      <c r="AK5">
        <v>0</v>
      </c>
      <c r="AL5">
        <v>5.76</v>
      </c>
      <c r="AM5">
        <v>0</v>
      </c>
      <c r="AN5">
        <v>11.52</v>
      </c>
      <c r="AO5">
        <v>100</v>
      </c>
      <c r="AP5">
        <v>50</v>
      </c>
      <c r="AQ5">
        <v>0</v>
      </c>
      <c r="AR5">
        <v>8.16</v>
      </c>
      <c r="AS5">
        <v>0</v>
      </c>
      <c r="AT5">
        <v>132.97999999999999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1.84</v>
      </c>
      <c r="K6" s="46">
        <v>39.85</v>
      </c>
      <c r="L6" s="46">
        <v>5.76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1.84</v>
      </c>
      <c r="X6">
        <v>59.65</v>
      </c>
      <c r="Y6">
        <v>0</v>
      </c>
      <c r="Z6">
        <v>0.96</v>
      </c>
      <c r="AA6">
        <v>75</v>
      </c>
      <c r="AB6">
        <v>0</v>
      </c>
      <c r="AC6">
        <v>4.8</v>
      </c>
      <c r="AD6">
        <v>0</v>
      </c>
      <c r="AE6">
        <v>40</v>
      </c>
      <c r="AF6">
        <v>0.43</v>
      </c>
      <c r="AG6">
        <v>0</v>
      </c>
      <c r="AH6">
        <v>139.28</v>
      </c>
      <c r="AI6">
        <v>14.41</v>
      </c>
      <c r="AJ6">
        <v>0</v>
      </c>
      <c r="AK6">
        <v>0</v>
      </c>
      <c r="AL6">
        <v>5.76</v>
      </c>
      <c r="AM6">
        <v>0</v>
      </c>
      <c r="AN6">
        <v>11.52</v>
      </c>
      <c r="AO6">
        <v>100</v>
      </c>
      <c r="AP6">
        <v>50</v>
      </c>
      <c r="AQ6">
        <v>0</v>
      </c>
      <c r="AR6">
        <v>8.16</v>
      </c>
      <c r="AS6">
        <v>0</v>
      </c>
      <c r="AT6">
        <v>132.97999999999999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1.84</v>
      </c>
      <c r="K7" s="46">
        <v>39.85</v>
      </c>
      <c r="L7" s="46">
        <v>5.76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1.84</v>
      </c>
      <c r="X7">
        <v>59.65</v>
      </c>
      <c r="Y7">
        <v>0</v>
      </c>
      <c r="Z7">
        <v>0.96</v>
      </c>
      <c r="AA7">
        <v>75</v>
      </c>
      <c r="AB7">
        <v>0</v>
      </c>
      <c r="AC7">
        <v>4.8</v>
      </c>
      <c r="AD7">
        <v>0</v>
      </c>
      <c r="AE7">
        <v>40</v>
      </c>
      <c r="AF7">
        <v>0.38</v>
      </c>
      <c r="AG7">
        <v>0</v>
      </c>
      <c r="AH7">
        <v>139.28</v>
      </c>
      <c r="AI7">
        <v>14.41</v>
      </c>
      <c r="AJ7">
        <v>0</v>
      </c>
      <c r="AK7">
        <v>0</v>
      </c>
      <c r="AL7">
        <v>5.76</v>
      </c>
      <c r="AM7">
        <v>0</v>
      </c>
      <c r="AN7">
        <v>11.52</v>
      </c>
      <c r="AO7">
        <v>100</v>
      </c>
      <c r="AP7">
        <v>50</v>
      </c>
      <c r="AQ7">
        <v>0</v>
      </c>
      <c r="AR7">
        <v>8.16</v>
      </c>
      <c r="AS7">
        <v>0</v>
      </c>
      <c r="AT7">
        <v>132.97999999999999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1.84</v>
      </c>
      <c r="K8" s="46">
        <v>39.85</v>
      </c>
      <c r="L8" s="46">
        <v>5.76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1.84</v>
      </c>
      <c r="X8">
        <v>59.65</v>
      </c>
      <c r="Y8">
        <v>0</v>
      </c>
      <c r="Z8">
        <v>0.96</v>
      </c>
      <c r="AA8">
        <v>75</v>
      </c>
      <c r="AB8">
        <v>0</v>
      </c>
      <c r="AC8">
        <v>4.8</v>
      </c>
      <c r="AD8">
        <v>0</v>
      </c>
      <c r="AE8">
        <v>40</v>
      </c>
      <c r="AF8">
        <v>0.38</v>
      </c>
      <c r="AG8">
        <v>0</v>
      </c>
      <c r="AH8">
        <v>139.28</v>
      </c>
      <c r="AI8">
        <v>14.41</v>
      </c>
      <c r="AJ8">
        <v>0</v>
      </c>
      <c r="AK8">
        <v>0</v>
      </c>
      <c r="AL8">
        <v>5.76</v>
      </c>
      <c r="AM8">
        <v>0</v>
      </c>
      <c r="AN8">
        <v>11.52</v>
      </c>
      <c r="AO8">
        <v>100</v>
      </c>
      <c r="AP8">
        <v>50</v>
      </c>
      <c r="AQ8">
        <v>0</v>
      </c>
      <c r="AR8">
        <v>8.16</v>
      </c>
      <c r="AS8">
        <v>0</v>
      </c>
      <c r="AT8">
        <v>132.97999999999999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1.84</v>
      </c>
      <c r="K9" s="46">
        <v>39.85</v>
      </c>
      <c r="L9" s="46">
        <v>5.76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1.84</v>
      </c>
      <c r="X9">
        <v>59.65</v>
      </c>
      <c r="Y9">
        <v>0</v>
      </c>
      <c r="Z9">
        <v>0.96</v>
      </c>
      <c r="AA9">
        <v>75</v>
      </c>
      <c r="AB9">
        <v>0</v>
      </c>
      <c r="AC9">
        <v>4.8</v>
      </c>
      <c r="AD9">
        <v>0</v>
      </c>
      <c r="AE9">
        <v>40</v>
      </c>
      <c r="AF9">
        <v>0.38</v>
      </c>
      <c r="AG9">
        <v>0</v>
      </c>
      <c r="AH9">
        <v>139.28</v>
      </c>
      <c r="AI9">
        <v>14.41</v>
      </c>
      <c r="AJ9">
        <v>0</v>
      </c>
      <c r="AK9">
        <v>0</v>
      </c>
      <c r="AL9">
        <v>5.76</v>
      </c>
      <c r="AM9">
        <v>0</v>
      </c>
      <c r="AN9">
        <v>11.52</v>
      </c>
      <c r="AO9">
        <v>100</v>
      </c>
      <c r="AP9">
        <v>50</v>
      </c>
      <c r="AQ9">
        <v>0</v>
      </c>
      <c r="AR9">
        <v>8.16</v>
      </c>
      <c r="AS9">
        <v>0</v>
      </c>
      <c r="AT9">
        <v>132.97999999999999</v>
      </c>
    </row>
    <row r="10" spans="1:46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1.84</v>
      </c>
      <c r="K10" s="46">
        <v>39.85</v>
      </c>
      <c r="L10" s="46">
        <v>5.76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1.84</v>
      </c>
      <c r="X10">
        <v>59.65</v>
      </c>
      <c r="Y10">
        <v>0</v>
      </c>
      <c r="Z10">
        <v>0.96</v>
      </c>
      <c r="AA10">
        <v>75</v>
      </c>
      <c r="AB10">
        <v>0</v>
      </c>
      <c r="AC10">
        <v>4.8</v>
      </c>
      <c r="AD10">
        <v>0</v>
      </c>
      <c r="AE10">
        <v>40</v>
      </c>
      <c r="AF10">
        <v>0.38</v>
      </c>
      <c r="AG10">
        <v>0</v>
      </c>
      <c r="AH10">
        <v>139.28</v>
      </c>
      <c r="AI10">
        <v>14.41</v>
      </c>
      <c r="AJ10">
        <v>0</v>
      </c>
      <c r="AK10">
        <v>0</v>
      </c>
      <c r="AL10">
        <v>5.76</v>
      </c>
      <c r="AM10">
        <v>0</v>
      </c>
      <c r="AN10">
        <v>11.52</v>
      </c>
      <c r="AO10">
        <v>100</v>
      </c>
      <c r="AP10">
        <v>50</v>
      </c>
      <c r="AQ10">
        <v>0</v>
      </c>
      <c r="AR10">
        <v>8.16</v>
      </c>
      <c r="AS10">
        <v>0</v>
      </c>
      <c r="AT10">
        <v>132.97999999999999</v>
      </c>
    </row>
    <row r="11" spans="1:46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1.84</v>
      </c>
      <c r="K11" s="46">
        <v>39.85</v>
      </c>
      <c r="L11" s="46">
        <v>5.76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1.84</v>
      </c>
      <c r="X11">
        <v>59.65</v>
      </c>
      <c r="Y11">
        <v>0</v>
      </c>
      <c r="Z11">
        <v>0.96</v>
      </c>
      <c r="AA11">
        <v>75</v>
      </c>
      <c r="AB11">
        <v>0</v>
      </c>
      <c r="AC11">
        <v>4.8</v>
      </c>
      <c r="AD11">
        <v>0</v>
      </c>
      <c r="AE11">
        <v>40</v>
      </c>
      <c r="AF11">
        <v>0.34</v>
      </c>
      <c r="AG11">
        <v>0</v>
      </c>
      <c r="AH11">
        <v>139.28</v>
      </c>
      <c r="AI11">
        <v>14.41</v>
      </c>
      <c r="AJ11">
        <v>0</v>
      </c>
      <c r="AK11">
        <v>0</v>
      </c>
      <c r="AL11">
        <v>5.76</v>
      </c>
      <c r="AM11">
        <v>0</v>
      </c>
      <c r="AN11">
        <v>11.52</v>
      </c>
      <c r="AO11">
        <v>100</v>
      </c>
      <c r="AP11">
        <v>50</v>
      </c>
      <c r="AQ11">
        <v>0</v>
      </c>
      <c r="AR11">
        <v>8.16</v>
      </c>
      <c r="AS11">
        <v>0</v>
      </c>
      <c r="AT11">
        <v>132.97999999999999</v>
      </c>
    </row>
    <row r="12" spans="1:46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1.84</v>
      </c>
      <c r="K12" s="46">
        <v>39.85</v>
      </c>
      <c r="L12" s="46">
        <v>5.76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1.84</v>
      </c>
      <c r="X12">
        <v>59.65</v>
      </c>
      <c r="Y12">
        <v>0</v>
      </c>
      <c r="Z12">
        <v>0.96</v>
      </c>
      <c r="AA12">
        <v>75</v>
      </c>
      <c r="AB12">
        <v>0</v>
      </c>
      <c r="AC12">
        <v>4.8</v>
      </c>
      <c r="AD12">
        <v>0</v>
      </c>
      <c r="AE12">
        <v>40</v>
      </c>
      <c r="AF12">
        <v>0.34</v>
      </c>
      <c r="AG12">
        <v>0</v>
      </c>
      <c r="AH12">
        <v>139.28</v>
      </c>
      <c r="AI12">
        <v>14.41</v>
      </c>
      <c r="AJ12">
        <v>0</v>
      </c>
      <c r="AK12">
        <v>0</v>
      </c>
      <c r="AL12">
        <v>5.76</v>
      </c>
      <c r="AM12">
        <v>0</v>
      </c>
      <c r="AN12">
        <v>11.52</v>
      </c>
      <c r="AO12">
        <v>100</v>
      </c>
      <c r="AP12">
        <v>50</v>
      </c>
      <c r="AQ12">
        <v>0</v>
      </c>
      <c r="AR12">
        <v>8.16</v>
      </c>
      <c r="AS12">
        <v>0</v>
      </c>
      <c r="AT12">
        <v>132.97999999999999</v>
      </c>
    </row>
    <row r="13" spans="1:46">
      <c r="A13" t="s">
        <v>242</v>
      </c>
      <c r="G13" t="s">
        <v>55</v>
      </c>
      <c r="H13" s="73">
        <v>0.34</v>
      </c>
      <c r="I13" s="46">
        <v>0</v>
      </c>
      <c r="J13" s="46">
        <v>1.84</v>
      </c>
      <c r="K13" s="46">
        <v>39.85</v>
      </c>
      <c r="L13" s="46">
        <v>5.76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1.84</v>
      </c>
      <c r="X13">
        <v>59.65</v>
      </c>
      <c r="Y13">
        <v>0</v>
      </c>
      <c r="Z13">
        <v>0.96</v>
      </c>
      <c r="AA13">
        <v>75</v>
      </c>
      <c r="AB13">
        <v>0</v>
      </c>
      <c r="AC13">
        <v>4.8</v>
      </c>
      <c r="AD13">
        <v>0</v>
      </c>
      <c r="AE13">
        <v>40</v>
      </c>
      <c r="AF13">
        <v>0.34</v>
      </c>
      <c r="AG13">
        <v>0</v>
      </c>
      <c r="AH13">
        <v>139.28</v>
      </c>
      <c r="AI13">
        <v>14.41</v>
      </c>
      <c r="AJ13">
        <v>0</v>
      </c>
      <c r="AK13">
        <v>0</v>
      </c>
      <c r="AL13">
        <v>5.76</v>
      </c>
      <c r="AM13">
        <v>0</v>
      </c>
      <c r="AN13">
        <v>11.52</v>
      </c>
      <c r="AO13">
        <v>100</v>
      </c>
      <c r="AP13">
        <v>50</v>
      </c>
      <c r="AQ13">
        <v>0</v>
      </c>
      <c r="AR13">
        <v>8.16</v>
      </c>
      <c r="AS13">
        <v>0</v>
      </c>
      <c r="AT13">
        <v>132.97999999999999</v>
      </c>
    </row>
    <row r="14" spans="1:46">
      <c r="A14" t="s">
        <v>243</v>
      </c>
      <c r="G14" t="s">
        <v>56</v>
      </c>
      <c r="H14" s="73">
        <v>0.34</v>
      </c>
      <c r="I14" s="46">
        <v>0</v>
      </c>
      <c r="J14" s="46">
        <v>1.84</v>
      </c>
      <c r="K14" s="46">
        <v>39.85</v>
      </c>
      <c r="L14" s="46">
        <v>5.76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1.84</v>
      </c>
      <c r="X14">
        <v>59.65</v>
      </c>
      <c r="Y14">
        <v>0</v>
      </c>
      <c r="Z14">
        <v>0.96</v>
      </c>
      <c r="AA14">
        <v>75</v>
      </c>
      <c r="AB14">
        <v>0</v>
      </c>
      <c r="AC14">
        <v>4.8</v>
      </c>
      <c r="AD14">
        <v>0</v>
      </c>
      <c r="AE14">
        <v>40</v>
      </c>
      <c r="AF14">
        <v>0.34</v>
      </c>
      <c r="AG14">
        <v>0</v>
      </c>
      <c r="AH14">
        <v>139.28</v>
      </c>
      <c r="AI14">
        <v>14.41</v>
      </c>
      <c r="AJ14">
        <v>0</v>
      </c>
      <c r="AK14">
        <v>0</v>
      </c>
      <c r="AL14">
        <v>5.76</v>
      </c>
      <c r="AM14">
        <v>0</v>
      </c>
      <c r="AN14">
        <v>11.52</v>
      </c>
      <c r="AO14">
        <v>100</v>
      </c>
      <c r="AP14">
        <v>50</v>
      </c>
      <c r="AQ14">
        <v>0</v>
      </c>
      <c r="AR14">
        <v>8.16</v>
      </c>
      <c r="AS14">
        <v>0</v>
      </c>
      <c r="AT14">
        <v>132.97999999999999</v>
      </c>
    </row>
    <row r="15" spans="1:46">
      <c r="A15" t="s">
        <v>244</v>
      </c>
      <c r="G15" t="s">
        <v>57</v>
      </c>
      <c r="H15" s="73">
        <v>0.34</v>
      </c>
      <c r="I15" s="46">
        <v>0</v>
      </c>
      <c r="J15" s="46">
        <v>1.84</v>
      </c>
      <c r="K15" s="46">
        <v>39.85</v>
      </c>
      <c r="L15" s="46">
        <v>5.76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1.84</v>
      </c>
      <c r="X15">
        <v>59.65</v>
      </c>
      <c r="Y15">
        <v>0</v>
      </c>
      <c r="Z15">
        <v>0.96</v>
      </c>
      <c r="AA15">
        <v>75</v>
      </c>
      <c r="AB15">
        <v>0</v>
      </c>
      <c r="AC15">
        <v>4.8</v>
      </c>
      <c r="AD15">
        <v>0</v>
      </c>
      <c r="AE15">
        <v>40</v>
      </c>
      <c r="AF15">
        <v>0.34</v>
      </c>
      <c r="AG15">
        <v>0</v>
      </c>
      <c r="AH15">
        <v>139.28</v>
      </c>
      <c r="AI15">
        <v>14.41</v>
      </c>
      <c r="AJ15">
        <v>0</v>
      </c>
      <c r="AK15">
        <v>0</v>
      </c>
      <c r="AL15">
        <v>5.76</v>
      </c>
      <c r="AM15">
        <v>0</v>
      </c>
      <c r="AN15">
        <v>11.52</v>
      </c>
      <c r="AO15">
        <v>100</v>
      </c>
      <c r="AP15">
        <v>50</v>
      </c>
      <c r="AQ15">
        <v>0</v>
      </c>
      <c r="AR15">
        <v>8.16</v>
      </c>
      <c r="AS15">
        <v>0</v>
      </c>
      <c r="AT15">
        <v>132.97999999999999</v>
      </c>
    </row>
    <row r="16" spans="1:46">
      <c r="A16" t="s">
        <v>245</v>
      </c>
      <c r="G16" t="s">
        <v>58</v>
      </c>
      <c r="H16" s="73">
        <v>0.34</v>
      </c>
      <c r="I16" s="46">
        <v>0</v>
      </c>
      <c r="J16" s="46">
        <v>1.84</v>
      </c>
      <c r="K16" s="46">
        <v>39.85</v>
      </c>
      <c r="L16" s="46">
        <v>5.76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1.84</v>
      </c>
      <c r="X16">
        <v>59.65</v>
      </c>
      <c r="Y16">
        <v>0</v>
      </c>
      <c r="Z16">
        <v>0.96</v>
      </c>
      <c r="AA16">
        <v>75</v>
      </c>
      <c r="AB16">
        <v>0</v>
      </c>
      <c r="AC16">
        <v>4.8</v>
      </c>
      <c r="AD16">
        <v>0</v>
      </c>
      <c r="AE16">
        <v>40</v>
      </c>
      <c r="AF16">
        <v>0.34</v>
      </c>
      <c r="AG16">
        <v>0</v>
      </c>
      <c r="AH16">
        <v>139.28</v>
      </c>
      <c r="AI16">
        <v>14.41</v>
      </c>
      <c r="AJ16">
        <v>0</v>
      </c>
      <c r="AK16">
        <v>0</v>
      </c>
      <c r="AL16">
        <v>5.76</v>
      </c>
      <c r="AM16">
        <v>0</v>
      </c>
      <c r="AN16">
        <v>11.52</v>
      </c>
      <c r="AO16">
        <v>100</v>
      </c>
      <c r="AP16">
        <v>50</v>
      </c>
      <c r="AQ16">
        <v>0</v>
      </c>
      <c r="AR16">
        <v>8.16</v>
      </c>
      <c r="AS16">
        <v>0</v>
      </c>
      <c r="AT16">
        <v>132.97999999999999</v>
      </c>
    </row>
    <row r="17" spans="1:46">
      <c r="A17" t="s">
        <v>246</v>
      </c>
      <c r="G17" t="s">
        <v>59</v>
      </c>
      <c r="H17" s="73">
        <v>0.34</v>
      </c>
      <c r="I17" s="46">
        <v>0</v>
      </c>
      <c r="J17" s="46">
        <v>1.84</v>
      </c>
      <c r="K17" s="46">
        <v>39.85</v>
      </c>
      <c r="L17" s="46">
        <v>5.76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1.84</v>
      </c>
      <c r="X17">
        <v>59.65</v>
      </c>
      <c r="Y17">
        <v>0</v>
      </c>
      <c r="Z17">
        <v>0.96</v>
      </c>
      <c r="AA17">
        <v>75</v>
      </c>
      <c r="AB17">
        <v>0</v>
      </c>
      <c r="AC17">
        <v>4.8</v>
      </c>
      <c r="AD17">
        <v>0</v>
      </c>
      <c r="AE17">
        <v>40</v>
      </c>
      <c r="AF17">
        <v>0.34</v>
      </c>
      <c r="AG17">
        <v>0</v>
      </c>
      <c r="AH17">
        <v>139.28</v>
      </c>
      <c r="AI17">
        <v>14.41</v>
      </c>
      <c r="AJ17">
        <v>0</v>
      </c>
      <c r="AK17">
        <v>0</v>
      </c>
      <c r="AL17">
        <v>5.76</v>
      </c>
      <c r="AM17">
        <v>0</v>
      </c>
      <c r="AN17">
        <v>11.52</v>
      </c>
      <c r="AO17">
        <v>100</v>
      </c>
      <c r="AP17">
        <v>50</v>
      </c>
      <c r="AQ17">
        <v>0</v>
      </c>
      <c r="AR17">
        <v>8.16</v>
      </c>
      <c r="AS17">
        <v>0</v>
      </c>
      <c r="AT17">
        <v>132.97999999999999</v>
      </c>
    </row>
    <row r="18" spans="1:46">
      <c r="A18" t="s">
        <v>247</v>
      </c>
      <c r="G18" t="s">
        <v>60</v>
      </c>
      <c r="H18" s="73">
        <v>0.34</v>
      </c>
      <c r="I18" s="46">
        <v>0</v>
      </c>
      <c r="J18" s="46">
        <v>1.84</v>
      </c>
      <c r="K18" s="46">
        <v>39.85</v>
      </c>
      <c r="L18" s="46">
        <v>5.76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1.84</v>
      </c>
      <c r="X18">
        <v>59.65</v>
      </c>
      <c r="Y18">
        <v>0</v>
      </c>
      <c r="Z18">
        <v>0.96</v>
      </c>
      <c r="AA18">
        <v>75</v>
      </c>
      <c r="AB18">
        <v>0</v>
      </c>
      <c r="AC18">
        <v>4.8</v>
      </c>
      <c r="AD18">
        <v>0</v>
      </c>
      <c r="AE18">
        <v>40</v>
      </c>
      <c r="AF18">
        <v>0.34</v>
      </c>
      <c r="AG18">
        <v>0</v>
      </c>
      <c r="AH18">
        <v>139.28</v>
      </c>
      <c r="AI18">
        <v>14.41</v>
      </c>
      <c r="AJ18">
        <v>0</v>
      </c>
      <c r="AK18">
        <v>0</v>
      </c>
      <c r="AL18">
        <v>5.76</v>
      </c>
      <c r="AM18">
        <v>0</v>
      </c>
      <c r="AN18">
        <v>11.52</v>
      </c>
      <c r="AO18">
        <v>100</v>
      </c>
      <c r="AP18">
        <v>50</v>
      </c>
      <c r="AQ18">
        <v>0</v>
      </c>
      <c r="AR18">
        <v>8.16</v>
      </c>
      <c r="AS18">
        <v>0</v>
      </c>
      <c r="AT18">
        <v>132.97999999999999</v>
      </c>
    </row>
    <row r="19" spans="1:46">
      <c r="A19" t="s">
        <v>261</v>
      </c>
      <c r="G19" t="s">
        <v>61</v>
      </c>
      <c r="H19" s="73">
        <v>0.38</v>
      </c>
      <c r="I19" s="46">
        <v>0</v>
      </c>
      <c r="J19" s="46">
        <v>1.84</v>
      </c>
      <c r="K19" s="46">
        <v>39.85</v>
      </c>
      <c r="L19" s="46">
        <v>5.76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1.84</v>
      </c>
      <c r="X19">
        <v>59.65</v>
      </c>
      <c r="Y19">
        <v>0</v>
      </c>
      <c r="Z19">
        <v>0.96</v>
      </c>
      <c r="AA19">
        <v>75</v>
      </c>
      <c r="AB19">
        <v>0</v>
      </c>
      <c r="AC19">
        <v>4.8</v>
      </c>
      <c r="AD19">
        <v>0</v>
      </c>
      <c r="AE19">
        <v>40</v>
      </c>
      <c r="AF19">
        <v>0.38</v>
      </c>
      <c r="AG19">
        <v>0</v>
      </c>
      <c r="AH19">
        <v>139.28</v>
      </c>
      <c r="AI19">
        <v>14.41</v>
      </c>
      <c r="AJ19">
        <v>0</v>
      </c>
      <c r="AK19">
        <v>0</v>
      </c>
      <c r="AL19">
        <v>5.76</v>
      </c>
      <c r="AM19">
        <v>0</v>
      </c>
      <c r="AN19">
        <v>11.52</v>
      </c>
      <c r="AO19">
        <v>100</v>
      </c>
      <c r="AP19">
        <v>50</v>
      </c>
      <c r="AQ19">
        <v>0</v>
      </c>
      <c r="AR19">
        <v>8.16</v>
      </c>
      <c r="AS19">
        <v>0</v>
      </c>
      <c r="AT19">
        <v>132.97999999999999</v>
      </c>
    </row>
    <row r="20" spans="1:46">
      <c r="A20" t="s">
        <v>262</v>
      </c>
      <c r="G20" t="s">
        <v>62</v>
      </c>
      <c r="H20" s="73">
        <v>0.38</v>
      </c>
      <c r="I20" s="46">
        <v>0</v>
      </c>
      <c r="J20" s="46">
        <v>1.84</v>
      </c>
      <c r="K20" s="46">
        <v>39.85</v>
      </c>
      <c r="L20" s="46">
        <v>5.76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1.84</v>
      </c>
      <c r="X20">
        <v>59.65</v>
      </c>
      <c r="Y20">
        <v>0</v>
      </c>
      <c r="Z20">
        <v>0.96</v>
      </c>
      <c r="AA20">
        <v>75</v>
      </c>
      <c r="AB20">
        <v>0</v>
      </c>
      <c r="AC20">
        <v>4.8</v>
      </c>
      <c r="AD20">
        <v>0</v>
      </c>
      <c r="AE20">
        <v>40</v>
      </c>
      <c r="AF20">
        <v>0.38</v>
      </c>
      <c r="AG20">
        <v>0</v>
      </c>
      <c r="AH20">
        <v>139.28</v>
      </c>
      <c r="AI20">
        <v>14.41</v>
      </c>
      <c r="AJ20">
        <v>0</v>
      </c>
      <c r="AK20">
        <v>0</v>
      </c>
      <c r="AL20">
        <v>5.76</v>
      </c>
      <c r="AM20">
        <v>0</v>
      </c>
      <c r="AN20">
        <v>11.52</v>
      </c>
      <c r="AO20">
        <v>100</v>
      </c>
      <c r="AP20">
        <v>50</v>
      </c>
      <c r="AQ20">
        <v>0</v>
      </c>
      <c r="AR20">
        <v>8.16</v>
      </c>
      <c r="AS20">
        <v>0</v>
      </c>
      <c r="AT20">
        <v>132.97999999999999</v>
      </c>
    </row>
    <row r="21" spans="1:46">
      <c r="A21" t="s">
        <v>248</v>
      </c>
      <c r="G21" t="s">
        <v>63</v>
      </c>
      <c r="H21" s="73">
        <v>0.38</v>
      </c>
      <c r="I21" s="46">
        <v>0</v>
      </c>
      <c r="J21" s="46">
        <v>1.84</v>
      </c>
      <c r="K21" s="46">
        <v>39.85</v>
      </c>
      <c r="L21" s="46">
        <v>5.76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1.84</v>
      </c>
      <c r="X21">
        <v>59.65</v>
      </c>
      <c r="Y21">
        <v>0</v>
      </c>
      <c r="Z21">
        <v>0.96</v>
      </c>
      <c r="AA21">
        <v>75</v>
      </c>
      <c r="AB21">
        <v>0</v>
      </c>
      <c r="AC21">
        <v>4.8</v>
      </c>
      <c r="AD21">
        <v>0</v>
      </c>
      <c r="AE21">
        <v>40</v>
      </c>
      <c r="AF21">
        <v>0.38</v>
      </c>
      <c r="AG21">
        <v>0</v>
      </c>
      <c r="AH21">
        <v>139.28</v>
      </c>
      <c r="AI21">
        <v>14.41</v>
      </c>
      <c r="AJ21">
        <v>0</v>
      </c>
      <c r="AK21">
        <v>0</v>
      </c>
      <c r="AL21">
        <v>5.76</v>
      </c>
      <c r="AM21">
        <v>0</v>
      </c>
      <c r="AN21">
        <v>11.52</v>
      </c>
      <c r="AO21">
        <v>100</v>
      </c>
      <c r="AP21">
        <v>50</v>
      </c>
      <c r="AQ21">
        <v>0</v>
      </c>
      <c r="AR21">
        <v>8.16</v>
      </c>
      <c r="AS21">
        <v>0</v>
      </c>
      <c r="AT21">
        <v>132.97999999999999</v>
      </c>
    </row>
    <row r="22" spans="1:46">
      <c r="A22" t="s">
        <v>249</v>
      </c>
      <c r="G22" t="s">
        <v>64</v>
      </c>
      <c r="H22" s="73">
        <v>0.38</v>
      </c>
      <c r="I22" s="46">
        <v>0</v>
      </c>
      <c r="J22" s="46">
        <v>1.84</v>
      </c>
      <c r="K22" s="46">
        <v>39.85</v>
      </c>
      <c r="L22" s="46">
        <v>5.76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1.84</v>
      </c>
      <c r="X22">
        <v>59.65</v>
      </c>
      <c r="Y22">
        <v>0</v>
      </c>
      <c r="Z22">
        <v>0.96</v>
      </c>
      <c r="AA22">
        <v>75</v>
      </c>
      <c r="AB22">
        <v>0</v>
      </c>
      <c r="AC22">
        <v>4.8</v>
      </c>
      <c r="AD22">
        <v>0</v>
      </c>
      <c r="AE22">
        <v>40</v>
      </c>
      <c r="AF22">
        <v>0.38</v>
      </c>
      <c r="AG22">
        <v>0</v>
      </c>
      <c r="AH22">
        <v>139.28</v>
      </c>
      <c r="AI22">
        <v>14.41</v>
      </c>
      <c r="AJ22">
        <v>0</v>
      </c>
      <c r="AK22">
        <v>0</v>
      </c>
      <c r="AL22">
        <v>5.76</v>
      </c>
      <c r="AM22">
        <v>0</v>
      </c>
      <c r="AN22">
        <v>11.52</v>
      </c>
      <c r="AO22">
        <v>100</v>
      </c>
      <c r="AP22">
        <v>50</v>
      </c>
      <c r="AQ22">
        <v>0</v>
      </c>
      <c r="AR22">
        <v>8.16</v>
      </c>
      <c r="AS22">
        <v>0</v>
      </c>
      <c r="AT22">
        <v>132.97999999999999</v>
      </c>
    </row>
    <row r="23" spans="1:46">
      <c r="A23" t="s">
        <v>250</v>
      </c>
      <c r="G23" t="s">
        <v>65</v>
      </c>
      <c r="H23" s="73">
        <v>0.38</v>
      </c>
      <c r="I23" s="46">
        <v>0</v>
      </c>
      <c r="J23" s="46">
        <v>1.84</v>
      </c>
      <c r="K23" s="46">
        <v>39.85</v>
      </c>
      <c r="L23" s="46">
        <v>5.76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1.84</v>
      </c>
      <c r="X23">
        <v>59.65</v>
      </c>
      <c r="Y23">
        <v>0</v>
      </c>
      <c r="Z23">
        <v>0.96</v>
      </c>
      <c r="AA23">
        <v>75</v>
      </c>
      <c r="AB23">
        <v>0</v>
      </c>
      <c r="AC23">
        <v>4.8</v>
      </c>
      <c r="AD23">
        <v>0</v>
      </c>
      <c r="AE23">
        <v>0</v>
      </c>
      <c r="AF23">
        <v>0.38</v>
      </c>
      <c r="AG23">
        <v>0</v>
      </c>
      <c r="AH23">
        <v>139.28</v>
      </c>
      <c r="AI23">
        <v>14.41</v>
      </c>
      <c r="AJ23">
        <v>0</v>
      </c>
      <c r="AK23">
        <v>0</v>
      </c>
      <c r="AL23">
        <v>5.76</v>
      </c>
      <c r="AM23">
        <v>0</v>
      </c>
      <c r="AN23">
        <v>11.52</v>
      </c>
      <c r="AO23">
        <v>100</v>
      </c>
      <c r="AP23">
        <v>50</v>
      </c>
      <c r="AQ23">
        <v>0</v>
      </c>
      <c r="AR23">
        <v>8.16</v>
      </c>
      <c r="AS23">
        <v>0</v>
      </c>
      <c r="AT23">
        <v>132.97999999999999</v>
      </c>
    </row>
    <row r="24" spans="1:46">
      <c r="A24" t="s">
        <v>251</v>
      </c>
      <c r="G24" t="s">
        <v>66</v>
      </c>
      <c r="H24" s="73">
        <v>0.38</v>
      </c>
      <c r="I24" s="46">
        <v>0</v>
      </c>
      <c r="J24" s="46">
        <v>1.84</v>
      </c>
      <c r="K24" s="46">
        <v>39.85</v>
      </c>
      <c r="L24" s="46">
        <v>5.76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1.84</v>
      </c>
      <c r="X24">
        <v>59.65</v>
      </c>
      <c r="Y24">
        <v>0</v>
      </c>
      <c r="Z24">
        <v>0.96</v>
      </c>
      <c r="AA24">
        <v>75</v>
      </c>
      <c r="AB24">
        <v>0</v>
      </c>
      <c r="AC24">
        <v>4.8</v>
      </c>
      <c r="AD24">
        <v>0</v>
      </c>
      <c r="AE24">
        <v>0</v>
      </c>
      <c r="AF24">
        <v>0.38</v>
      </c>
      <c r="AG24">
        <v>0</v>
      </c>
      <c r="AH24">
        <v>139.28</v>
      </c>
      <c r="AI24">
        <v>14.41</v>
      </c>
      <c r="AJ24">
        <v>0</v>
      </c>
      <c r="AK24">
        <v>0</v>
      </c>
      <c r="AL24">
        <v>5.76</v>
      </c>
      <c r="AM24">
        <v>0</v>
      </c>
      <c r="AN24">
        <v>11.52</v>
      </c>
      <c r="AO24">
        <v>100</v>
      </c>
      <c r="AP24">
        <v>50</v>
      </c>
      <c r="AQ24">
        <v>0</v>
      </c>
      <c r="AR24">
        <v>8.16</v>
      </c>
      <c r="AS24">
        <v>0</v>
      </c>
      <c r="AT24">
        <v>132.97999999999999</v>
      </c>
    </row>
    <row r="25" spans="1:46">
      <c r="A25" t="s">
        <v>252</v>
      </c>
      <c r="G25" t="s">
        <v>67</v>
      </c>
      <c r="H25" s="73">
        <v>0.38</v>
      </c>
      <c r="I25" s="46">
        <v>0</v>
      </c>
      <c r="J25" s="46">
        <v>1.84</v>
      </c>
      <c r="K25" s="46">
        <v>39.85</v>
      </c>
      <c r="L25" s="46">
        <v>5.76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1.84</v>
      </c>
      <c r="X25">
        <v>59.65</v>
      </c>
      <c r="Y25">
        <v>0</v>
      </c>
      <c r="Z25">
        <v>0.96</v>
      </c>
      <c r="AA25">
        <v>75</v>
      </c>
      <c r="AB25">
        <v>0</v>
      </c>
      <c r="AC25">
        <v>4.8</v>
      </c>
      <c r="AD25">
        <v>0</v>
      </c>
      <c r="AE25">
        <v>0</v>
      </c>
      <c r="AF25">
        <v>0.38</v>
      </c>
      <c r="AG25">
        <v>0</v>
      </c>
      <c r="AH25">
        <v>139.28</v>
      </c>
      <c r="AI25">
        <v>14.41</v>
      </c>
      <c r="AJ25">
        <v>0</v>
      </c>
      <c r="AK25">
        <v>0</v>
      </c>
      <c r="AL25">
        <v>5.76</v>
      </c>
      <c r="AM25">
        <v>0</v>
      </c>
      <c r="AN25">
        <v>11.52</v>
      </c>
      <c r="AO25">
        <v>100</v>
      </c>
      <c r="AP25">
        <v>50</v>
      </c>
      <c r="AQ25">
        <v>0</v>
      </c>
      <c r="AR25">
        <v>8.16</v>
      </c>
      <c r="AS25">
        <v>0</v>
      </c>
      <c r="AT25">
        <v>132.97999999999999</v>
      </c>
    </row>
    <row r="26" spans="1:46">
      <c r="A26" t="s">
        <v>253</v>
      </c>
      <c r="G26" t="s">
        <v>68</v>
      </c>
      <c r="H26" s="73">
        <v>0.38</v>
      </c>
      <c r="I26" s="46">
        <v>0</v>
      </c>
      <c r="J26" s="46">
        <v>1.84</v>
      </c>
      <c r="K26" s="46">
        <v>39.85</v>
      </c>
      <c r="L26" s="46">
        <v>5.76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1.84</v>
      </c>
      <c r="X26">
        <v>59.65</v>
      </c>
      <c r="Y26">
        <v>0</v>
      </c>
      <c r="Z26">
        <v>0.96</v>
      </c>
      <c r="AA26">
        <v>75</v>
      </c>
      <c r="AB26">
        <v>0</v>
      </c>
      <c r="AC26">
        <v>4.8</v>
      </c>
      <c r="AD26">
        <v>0</v>
      </c>
      <c r="AE26">
        <v>0</v>
      </c>
      <c r="AF26">
        <v>0.38</v>
      </c>
      <c r="AG26">
        <v>0</v>
      </c>
      <c r="AH26">
        <v>139.28</v>
      </c>
      <c r="AI26">
        <v>14.41</v>
      </c>
      <c r="AJ26">
        <v>0</v>
      </c>
      <c r="AK26">
        <v>0</v>
      </c>
      <c r="AL26">
        <v>5.76</v>
      </c>
      <c r="AM26">
        <v>0</v>
      </c>
      <c r="AN26">
        <v>11.52</v>
      </c>
      <c r="AO26">
        <v>100</v>
      </c>
      <c r="AP26">
        <v>50</v>
      </c>
      <c r="AQ26">
        <v>0</v>
      </c>
      <c r="AR26">
        <v>8.16</v>
      </c>
      <c r="AS26">
        <v>0</v>
      </c>
      <c r="AT26">
        <v>132.97999999999999</v>
      </c>
    </row>
    <row r="27" spans="1:46">
      <c r="A27" t="s">
        <v>254</v>
      </c>
      <c r="G27" t="s">
        <v>69</v>
      </c>
      <c r="H27" s="73">
        <v>0.38</v>
      </c>
      <c r="I27" s="46">
        <v>0</v>
      </c>
      <c r="J27" s="46">
        <v>1.84</v>
      </c>
      <c r="K27" s="46">
        <v>39.85</v>
      </c>
      <c r="L27" s="46">
        <v>5.76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1.84</v>
      </c>
      <c r="X27">
        <v>0</v>
      </c>
      <c r="Y27">
        <v>100</v>
      </c>
      <c r="Z27">
        <v>0.96</v>
      </c>
      <c r="AA27">
        <v>75</v>
      </c>
      <c r="AB27">
        <v>0</v>
      </c>
      <c r="AC27">
        <v>4.8</v>
      </c>
      <c r="AD27">
        <v>0</v>
      </c>
      <c r="AE27">
        <v>0</v>
      </c>
      <c r="AF27">
        <v>0.38</v>
      </c>
      <c r="AG27">
        <v>0</v>
      </c>
      <c r="AH27">
        <v>0</v>
      </c>
      <c r="AI27">
        <v>14.41</v>
      </c>
      <c r="AJ27">
        <v>0</v>
      </c>
      <c r="AK27">
        <v>0</v>
      </c>
      <c r="AL27">
        <v>5.76</v>
      </c>
      <c r="AM27">
        <v>0</v>
      </c>
      <c r="AN27">
        <v>11.52</v>
      </c>
      <c r="AO27">
        <v>100</v>
      </c>
      <c r="AP27">
        <v>50</v>
      </c>
      <c r="AQ27">
        <v>0</v>
      </c>
      <c r="AR27">
        <v>8.16</v>
      </c>
      <c r="AS27">
        <v>0</v>
      </c>
      <c r="AT27">
        <v>267.75</v>
      </c>
    </row>
    <row r="28" spans="1:46">
      <c r="A28" t="s">
        <v>255</v>
      </c>
      <c r="G28" t="s">
        <v>70</v>
      </c>
      <c r="H28" s="73">
        <v>0.38</v>
      </c>
      <c r="I28" s="46">
        <v>0</v>
      </c>
      <c r="J28" s="46">
        <v>1.84</v>
      </c>
      <c r="K28" s="46">
        <v>39.85</v>
      </c>
      <c r="L28" s="46">
        <v>5.76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1.84</v>
      </c>
      <c r="X28">
        <v>0</v>
      </c>
      <c r="Y28">
        <v>100</v>
      </c>
      <c r="Z28">
        <v>0.96</v>
      </c>
      <c r="AA28">
        <v>75</v>
      </c>
      <c r="AB28">
        <v>0</v>
      </c>
      <c r="AC28">
        <v>4.8</v>
      </c>
      <c r="AD28">
        <v>0</v>
      </c>
      <c r="AE28">
        <v>0</v>
      </c>
      <c r="AF28">
        <v>0.38</v>
      </c>
      <c r="AG28">
        <v>0</v>
      </c>
      <c r="AH28">
        <v>0</v>
      </c>
      <c r="AI28">
        <v>14.41</v>
      </c>
      <c r="AJ28">
        <v>0</v>
      </c>
      <c r="AK28">
        <v>0</v>
      </c>
      <c r="AL28">
        <v>5.76</v>
      </c>
      <c r="AM28">
        <v>0</v>
      </c>
      <c r="AN28">
        <v>11.52</v>
      </c>
      <c r="AO28">
        <v>100</v>
      </c>
      <c r="AP28">
        <v>50</v>
      </c>
      <c r="AQ28">
        <v>0</v>
      </c>
      <c r="AR28">
        <v>8.16</v>
      </c>
      <c r="AS28">
        <v>0</v>
      </c>
      <c r="AT28">
        <v>267.75</v>
      </c>
    </row>
    <row r="29" spans="1:46">
      <c r="A29" t="s">
        <v>263</v>
      </c>
      <c r="G29" t="s">
        <v>71</v>
      </c>
      <c r="H29" s="73">
        <v>0.38</v>
      </c>
      <c r="I29" s="46">
        <v>0</v>
      </c>
      <c r="J29" s="46">
        <v>1.84</v>
      </c>
      <c r="K29" s="46">
        <v>39.85</v>
      </c>
      <c r="L29" s="46">
        <v>5.76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1.84</v>
      </c>
      <c r="X29">
        <v>0</v>
      </c>
      <c r="Y29">
        <v>100</v>
      </c>
      <c r="Z29">
        <v>0.96</v>
      </c>
      <c r="AA29">
        <v>75</v>
      </c>
      <c r="AB29">
        <v>0</v>
      </c>
      <c r="AC29">
        <v>4.8</v>
      </c>
      <c r="AD29">
        <v>0</v>
      </c>
      <c r="AE29">
        <v>0</v>
      </c>
      <c r="AF29">
        <v>0.38</v>
      </c>
      <c r="AG29">
        <v>0</v>
      </c>
      <c r="AH29">
        <v>0</v>
      </c>
      <c r="AI29">
        <v>14.41</v>
      </c>
      <c r="AJ29">
        <v>0</v>
      </c>
      <c r="AK29">
        <v>0</v>
      </c>
      <c r="AL29">
        <v>5.76</v>
      </c>
      <c r="AM29">
        <v>0</v>
      </c>
      <c r="AN29">
        <v>11.52</v>
      </c>
      <c r="AO29">
        <v>100</v>
      </c>
      <c r="AP29">
        <v>50</v>
      </c>
      <c r="AQ29">
        <v>0</v>
      </c>
      <c r="AR29">
        <v>8.16</v>
      </c>
      <c r="AS29">
        <v>0</v>
      </c>
      <c r="AT29">
        <v>267.75</v>
      </c>
    </row>
    <row r="30" spans="1:46">
      <c r="A30" t="s">
        <v>264</v>
      </c>
      <c r="G30" t="s">
        <v>72</v>
      </c>
      <c r="H30" s="73">
        <v>0.38</v>
      </c>
      <c r="I30" s="46">
        <v>0</v>
      </c>
      <c r="J30" s="46">
        <v>1.84</v>
      </c>
      <c r="K30" s="46">
        <v>39.85</v>
      </c>
      <c r="L30" s="46">
        <v>5.76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1.84</v>
      </c>
      <c r="X30">
        <v>0</v>
      </c>
      <c r="Y30">
        <v>100</v>
      </c>
      <c r="Z30">
        <v>0.96</v>
      </c>
      <c r="AA30">
        <v>75</v>
      </c>
      <c r="AB30">
        <v>0</v>
      </c>
      <c r="AC30">
        <v>4.8</v>
      </c>
      <c r="AD30">
        <v>0</v>
      </c>
      <c r="AE30">
        <v>0</v>
      </c>
      <c r="AF30">
        <v>0.38</v>
      </c>
      <c r="AG30">
        <v>0</v>
      </c>
      <c r="AH30">
        <v>0</v>
      </c>
      <c r="AI30">
        <v>14.41</v>
      </c>
      <c r="AJ30">
        <v>0</v>
      </c>
      <c r="AK30">
        <v>0</v>
      </c>
      <c r="AL30">
        <v>5.76</v>
      </c>
      <c r="AM30">
        <v>0</v>
      </c>
      <c r="AN30">
        <v>11.52</v>
      </c>
      <c r="AO30">
        <v>100</v>
      </c>
      <c r="AP30">
        <v>50</v>
      </c>
      <c r="AQ30">
        <v>0</v>
      </c>
      <c r="AR30">
        <v>8.16</v>
      </c>
      <c r="AS30">
        <v>0</v>
      </c>
      <c r="AT30">
        <v>267.75</v>
      </c>
    </row>
    <row r="31" spans="1:46">
      <c r="A31" t="s">
        <v>274</v>
      </c>
      <c r="G31" t="s">
        <v>73</v>
      </c>
      <c r="H31" s="73">
        <v>0.53</v>
      </c>
      <c r="I31" s="46">
        <v>0</v>
      </c>
      <c r="J31" s="46">
        <v>1.84</v>
      </c>
      <c r="K31" s="46">
        <v>39.85</v>
      </c>
      <c r="L31" s="46">
        <v>5.76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1.84</v>
      </c>
      <c r="X31">
        <v>0</v>
      </c>
      <c r="Y31">
        <v>100</v>
      </c>
      <c r="Z31">
        <v>0.96</v>
      </c>
      <c r="AA31">
        <v>75</v>
      </c>
      <c r="AB31">
        <v>0</v>
      </c>
      <c r="AC31">
        <v>4.8</v>
      </c>
      <c r="AD31">
        <v>0</v>
      </c>
      <c r="AE31">
        <v>0</v>
      </c>
      <c r="AF31">
        <v>0.53</v>
      </c>
      <c r="AG31">
        <v>0</v>
      </c>
      <c r="AH31">
        <v>0</v>
      </c>
      <c r="AI31">
        <v>14.41</v>
      </c>
      <c r="AJ31">
        <v>0</v>
      </c>
      <c r="AK31">
        <v>0</v>
      </c>
      <c r="AL31">
        <v>5.76</v>
      </c>
      <c r="AM31">
        <v>0</v>
      </c>
      <c r="AN31">
        <v>11.52</v>
      </c>
      <c r="AO31">
        <v>100</v>
      </c>
      <c r="AP31">
        <v>50</v>
      </c>
      <c r="AQ31">
        <v>0</v>
      </c>
      <c r="AR31">
        <v>8.16</v>
      </c>
      <c r="AS31">
        <v>0</v>
      </c>
      <c r="AT31">
        <v>267.75</v>
      </c>
    </row>
    <row r="32" spans="1:46">
      <c r="A32" t="s">
        <v>275</v>
      </c>
      <c r="G32" t="s">
        <v>74</v>
      </c>
      <c r="H32" s="73">
        <v>0.53</v>
      </c>
      <c r="I32" s="46">
        <v>0</v>
      </c>
      <c r="J32" s="46">
        <v>1.84</v>
      </c>
      <c r="K32" s="46">
        <v>39.85</v>
      </c>
      <c r="L32" s="46">
        <v>5.9399999999999995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1.84</v>
      </c>
      <c r="X32">
        <v>0</v>
      </c>
      <c r="Y32">
        <v>100</v>
      </c>
      <c r="Z32">
        <v>0.96</v>
      </c>
      <c r="AA32">
        <v>75</v>
      </c>
      <c r="AB32">
        <v>0</v>
      </c>
      <c r="AC32">
        <v>4.8</v>
      </c>
      <c r="AD32">
        <v>0</v>
      </c>
      <c r="AE32">
        <v>0</v>
      </c>
      <c r="AF32">
        <v>0.53</v>
      </c>
      <c r="AG32">
        <v>0.18</v>
      </c>
      <c r="AH32">
        <v>0</v>
      </c>
      <c r="AI32">
        <v>14.41</v>
      </c>
      <c r="AJ32">
        <v>0</v>
      </c>
      <c r="AK32">
        <v>0</v>
      </c>
      <c r="AL32">
        <v>5.76</v>
      </c>
      <c r="AM32">
        <v>0</v>
      </c>
      <c r="AN32">
        <v>11.52</v>
      </c>
      <c r="AO32">
        <v>100</v>
      </c>
      <c r="AP32">
        <v>50</v>
      </c>
      <c r="AQ32">
        <v>0</v>
      </c>
      <c r="AR32">
        <v>8.16</v>
      </c>
      <c r="AS32">
        <v>0</v>
      </c>
      <c r="AT32">
        <v>267.75</v>
      </c>
    </row>
    <row r="33" spans="1:46">
      <c r="A33" t="s">
        <v>276</v>
      </c>
      <c r="G33" t="s">
        <v>75</v>
      </c>
      <c r="H33" s="73">
        <v>0.53</v>
      </c>
      <c r="I33" s="46">
        <v>0</v>
      </c>
      <c r="J33" s="46">
        <v>1.84</v>
      </c>
      <c r="K33" s="46">
        <v>39.85</v>
      </c>
      <c r="L33" s="46">
        <v>6.0699999999999994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1.84</v>
      </c>
      <c r="X33">
        <v>0</v>
      </c>
      <c r="Y33">
        <v>100</v>
      </c>
      <c r="Z33">
        <v>0.96</v>
      </c>
      <c r="AA33">
        <v>75</v>
      </c>
      <c r="AB33">
        <v>0</v>
      </c>
      <c r="AC33">
        <v>4.8</v>
      </c>
      <c r="AD33">
        <v>0</v>
      </c>
      <c r="AE33">
        <v>0</v>
      </c>
      <c r="AF33">
        <v>0.53</v>
      </c>
      <c r="AG33">
        <v>0.31</v>
      </c>
      <c r="AH33">
        <v>0</v>
      </c>
      <c r="AI33">
        <v>14.41</v>
      </c>
      <c r="AJ33">
        <v>0</v>
      </c>
      <c r="AK33">
        <v>0</v>
      </c>
      <c r="AL33">
        <v>5.76</v>
      </c>
      <c r="AM33">
        <v>0</v>
      </c>
      <c r="AN33">
        <v>11.52</v>
      </c>
      <c r="AO33">
        <v>100</v>
      </c>
      <c r="AP33">
        <v>50</v>
      </c>
      <c r="AQ33">
        <v>0</v>
      </c>
      <c r="AR33">
        <v>8.16</v>
      </c>
      <c r="AS33">
        <v>0</v>
      </c>
      <c r="AT33">
        <v>267.75</v>
      </c>
    </row>
    <row r="34" spans="1:46">
      <c r="A34" t="s">
        <v>277</v>
      </c>
      <c r="G34" t="s">
        <v>76</v>
      </c>
      <c r="H34" s="73">
        <v>0.53</v>
      </c>
      <c r="I34" s="46">
        <v>0</v>
      </c>
      <c r="J34" s="46">
        <v>1.84</v>
      </c>
      <c r="K34" s="46">
        <v>39.85</v>
      </c>
      <c r="L34" s="46">
        <v>6.2799999999999994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1.84</v>
      </c>
      <c r="X34">
        <v>0</v>
      </c>
      <c r="Y34">
        <v>100</v>
      </c>
      <c r="Z34">
        <v>0.96</v>
      </c>
      <c r="AA34">
        <v>75</v>
      </c>
      <c r="AB34">
        <v>0</v>
      </c>
      <c r="AC34">
        <v>4.8</v>
      </c>
      <c r="AD34">
        <v>0</v>
      </c>
      <c r="AE34">
        <v>0</v>
      </c>
      <c r="AF34">
        <v>0.53</v>
      </c>
      <c r="AG34">
        <v>0.52</v>
      </c>
      <c r="AH34">
        <v>0</v>
      </c>
      <c r="AI34">
        <v>14.41</v>
      </c>
      <c r="AJ34">
        <v>0</v>
      </c>
      <c r="AK34">
        <v>0</v>
      </c>
      <c r="AL34">
        <v>5.76</v>
      </c>
      <c r="AM34">
        <v>0</v>
      </c>
      <c r="AN34">
        <v>11.52</v>
      </c>
      <c r="AO34">
        <v>100</v>
      </c>
      <c r="AP34">
        <v>50</v>
      </c>
      <c r="AQ34">
        <v>0</v>
      </c>
      <c r="AR34">
        <v>8.16</v>
      </c>
      <c r="AS34">
        <v>0</v>
      </c>
      <c r="AT34">
        <v>267.75</v>
      </c>
    </row>
    <row r="35" spans="1:46">
      <c r="A35" t="s">
        <v>279</v>
      </c>
      <c r="G35" t="s">
        <v>77</v>
      </c>
      <c r="H35" s="73">
        <v>0.77</v>
      </c>
      <c r="I35" s="46">
        <v>0</v>
      </c>
      <c r="J35" s="46">
        <v>1.84</v>
      </c>
      <c r="K35" s="46">
        <v>39.85</v>
      </c>
      <c r="L35" s="46">
        <v>6.81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1.84</v>
      </c>
      <c r="X35">
        <v>0</v>
      </c>
      <c r="Y35">
        <v>50</v>
      </c>
      <c r="Z35">
        <v>0.96</v>
      </c>
      <c r="AA35">
        <v>75</v>
      </c>
      <c r="AB35">
        <v>0</v>
      </c>
      <c r="AC35">
        <v>4.8</v>
      </c>
      <c r="AD35">
        <v>0</v>
      </c>
      <c r="AE35">
        <v>0</v>
      </c>
      <c r="AF35">
        <v>0.77</v>
      </c>
      <c r="AG35">
        <v>1.05</v>
      </c>
      <c r="AH35">
        <v>0</v>
      </c>
      <c r="AI35">
        <v>14.41</v>
      </c>
      <c r="AJ35">
        <v>0</v>
      </c>
      <c r="AK35">
        <v>0</v>
      </c>
      <c r="AL35">
        <v>5.76</v>
      </c>
      <c r="AM35">
        <v>0</v>
      </c>
      <c r="AN35">
        <v>11.52</v>
      </c>
      <c r="AO35">
        <v>100</v>
      </c>
      <c r="AP35">
        <v>50</v>
      </c>
      <c r="AQ35">
        <v>0</v>
      </c>
      <c r="AR35">
        <v>8.16</v>
      </c>
      <c r="AS35">
        <v>0</v>
      </c>
      <c r="AT35">
        <v>267.75</v>
      </c>
    </row>
    <row r="36" spans="1:46">
      <c r="A36" t="s">
        <v>309</v>
      </c>
      <c r="G36" t="s">
        <v>78</v>
      </c>
      <c r="H36" s="73">
        <v>0.77</v>
      </c>
      <c r="I36" s="46">
        <v>0</v>
      </c>
      <c r="J36" s="46">
        <v>1.84</v>
      </c>
      <c r="K36" s="46">
        <v>39.85</v>
      </c>
      <c r="L36" s="46">
        <v>7.34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1.84</v>
      </c>
      <c r="X36">
        <v>0</v>
      </c>
      <c r="Y36">
        <v>50</v>
      </c>
      <c r="Z36">
        <v>0.96</v>
      </c>
      <c r="AA36">
        <v>75</v>
      </c>
      <c r="AB36">
        <v>0</v>
      </c>
      <c r="AC36">
        <v>4.8</v>
      </c>
      <c r="AD36">
        <v>0</v>
      </c>
      <c r="AE36">
        <v>0</v>
      </c>
      <c r="AF36">
        <v>0.77</v>
      </c>
      <c r="AG36">
        <v>1.58</v>
      </c>
      <c r="AH36">
        <v>0</v>
      </c>
      <c r="AI36">
        <v>14.41</v>
      </c>
      <c r="AJ36">
        <v>0</v>
      </c>
      <c r="AK36">
        <v>0</v>
      </c>
      <c r="AL36">
        <v>5.76</v>
      </c>
      <c r="AM36">
        <v>0</v>
      </c>
      <c r="AN36">
        <v>11.52</v>
      </c>
      <c r="AO36">
        <v>100</v>
      </c>
      <c r="AP36">
        <v>50</v>
      </c>
      <c r="AQ36">
        <v>0</v>
      </c>
      <c r="AR36">
        <v>8.16</v>
      </c>
      <c r="AS36">
        <v>0</v>
      </c>
      <c r="AT36">
        <v>267.75</v>
      </c>
    </row>
    <row r="37" spans="1:46">
      <c r="A37" t="s">
        <v>310</v>
      </c>
      <c r="G37" t="s">
        <v>79</v>
      </c>
      <c r="H37" s="73">
        <v>0.77</v>
      </c>
      <c r="I37" s="46">
        <v>0</v>
      </c>
      <c r="J37" s="46">
        <v>1.84</v>
      </c>
      <c r="K37" s="46">
        <v>39.85</v>
      </c>
      <c r="L37" s="46">
        <v>7.6099999999999994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1.84</v>
      </c>
      <c r="X37">
        <v>0</v>
      </c>
      <c r="Y37">
        <v>50</v>
      </c>
      <c r="Z37">
        <v>0.96</v>
      </c>
      <c r="AA37">
        <v>75</v>
      </c>
      <c r="AB37">
        <v>0</v>
      </c>
      <c r="AC37">
        <v>4.8</v>
      </c>
      <c r="AD37">
        <v>0</v>
      </c>
      <c r="AE37">
        <v>0</v>
      </c>
      <c r="AF37">
        <v>0.77</v>
      </c>
      <c r="AG37">
        <v>1.85</v>
      </c>
      <c r="AH37">
        <v>0</v>
      </c>
      <c r="AI37">
        <v>14.41</v>
      </c>
      <c r="AJ37">
        <v>0</v>
      </c>
      <c r="AK37">
        <v>0</v>
      </c>
      <c r="AL37">
        <v>5.76</v>
      </c>
      <c r="AM37">
        <v>0</v>
      </c>
      <c r="AN37">
        <v>11.52</v>
      </c>
      <c r="AO37">
        <v>100</v>
      </c>
      <c r="AP37">
        <v>50</v>
      </c>
      <c r="AQ37">
        <v>0</v>
      </c>
      <c r="AR37">
        <v>8.16</v>
      </c>
      <c r="AS37">
        <v>0</v>
      </c>
      <c r="AT37">
        <v>267.75</v>
      </c>
    </row>
    <row r="38" spans="1:46">
      <c r="A38" t="s">
        <v>311</v>
      </c>
      <c r="G38" t="s">
        <v>80</v>
      </c>
      <c r="H38" s="73">
        <v>0.77</v>
      </c>
      <c r="I38" s="46">
        <v>0</v>
      </c>
      <c r="J38" s="46">
        <v>1.84</v>
      </c>
      <c r="K38" s="46">
        <v>39.85</v>
      </c>
      <c r="L38" s="46">
        <v>8.01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1.84</v>
      </c>
      <c r="X38">
        <v>0</v>
      </c>
      <c r="Y38">
        <v>50</v>
      </c>
      <c r="Z38">
        <v>0.96</v>
      </c>
      <c r="AA38">
        <v>75</v>
      </c>
      <c r="AB38">
        <v>0</v>
      </c>
      <c r="AC38">
        <v>4.8</v>
      </c>
      <c r="AD38">
        <v>0</v>
      </c>
      <c r="AE38">
        <v>0</v>
      </c>
      <c r="AF38">
        <v>0.77</v>
      </c>
      <c r="AG38">
        <v>2.25</v>
      </c>
      <c r="AH38">
        <v>0</v>
      </c>
      <c r="AI38">
        <v>14.41</v>
      </c>
      <c r="AJ38">
        <v>0</v>
      </c>
      <c r="AK38">
        <v>0</v>
      </c>
      <c r="AL38">
        <v>5.76</v>
      </c>
      <c r="AM38">
        <v>0</v>
      </c>
      <c r="AN38">
        <v>11.52</v>
      </c>
      <c r="AO38">
        <v>100</v>
      </c>
      <c r="AP38">
        <v>50</v>
      </c>
      <c r="AQ38">
        <v>0</v>
      </c>
      <c r="AR38">
        <v>8.16</v>
      </c>
      <c r="AS38">
        <v>0</v>
      </c>
      <c r="AT38">
        <v>267.75</v>
      </c>
    </row>
    <row r="39" spans="1:46">
      <c r="A39" t="s">
        <v>312</v>
      </c>
      <c r="G39" t="s">
        <v>81</v>
      </c>
      <c r="H39" s="73">
        <v>0.77</v>
      </c>
      <c r="I39" s="46">
        <v>0</v>
      </c>
      <c r="J39" s="46">
        <v>1.84</v>
      </c>
      <c r="K39" s="46">
        <v>39.85</v>
      </c>
      <c r="L39" s="46">
        <v>8.58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1.84</v>
      </c>
      <c r="X39">
        <v>0</v>
      </c>
      <c r="Y39">
        <v>50</v>
      </c>
      <c r="Z39">
        <v>0.96</v>
      </c>
      <c r="AA39">
        <v>75</v>
      </c>
      <c r="AB39">
        <v>0</v>
      </c>
      <c r="AC39">
        <v>4.8</v>
      </c>
      <c r="AD39">
        <v>0</v>
      </c>
      <c r="AE39">
        <v>0</v>
      </c>
      <c r="AF39">
        <v>0.77</v>
      </c>
      <c r="AG39">
        <v>2.82</v>
      </c>
      <c r="AH39">
        <v>0</v>
      </c>
      <c r="AI39">
        <v>14.41</v>
      </c>
      <c r="AJ39">
        <v>0</v>
      </c>
      <c r="AK39">
        <v>0</v>
      </c>
      <c r="AL39">
        <v>5.76</v>
      </c>
      <c r="AM39">
        <v>0</v>
      </c>
      <c r="AN39">
        <v>11.52</v>
      </c>
      <c r="AO39">
        <v>100</v>
      </c>
      <c r="AP39">
        <v>50</v>
      </c>
      <c r="AQ39">
        <v>0</v>
      </c>
      <c r="AR39">
        <v>8.16</v>
      </c>
      <c r="AS39">
        <v>0</v>
      </c>
      <c r="AT39">
        <v>267.75</v>
      </c>
    </row>
    <row r="40" spans="1:46">
      <c r="A40" t="s">
        <v>329</v>
      </c>
      <c r="G40" t="s">
        <v>82</v>
      </c>
      <c r="H40" s="73">
        <v>0.77</v>
      </c>
      <c r="I40" s="46">
        <v>0</v>
      </c>
      <c r="J40" s="46">
        <v>1.84</v>
      </c>
      <c r="K40" s="46">
        <v>39.85</v>
      </c>
      <c r="L40" s="46">
        <v>8.93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1.84</v>
      </c>
      <c r="X40">
        <v>0</v>
      </c>
      <c r="Y40">
        <v>50</v>
      </c>
      <c r="Z40">
        <v>0.96</v>
      </c>
      <c r="AA40">
        <v>75</v>
      </c>
      <c r="AB40">
        <v>0</v>
      </c>
      <c r="AC40">
        <v>4.8</v>
      </c>
      <c r="AD40">
        <v>0</v>
      </c>
      <c r="AE40">
        <v>0</v>
      </c>
      <c r="AF40">
        <v>0.77</v>
      </c>
      <c r="AG40">
        <v>3.17</v>
      </c>
      <c r="AH40">
        <v>0</v>
      </c>
      <c r="AI40">
        <v>14.41</v>
      </c>
      <c r="AJ40">
        <v>0</v>
      </c>
      <c r="AK40">
        <v>0</v>
      </c>
      <c r="AL40">
        <v>5.76</v>
      </c>
      <c r="AM40">
        <v>0</v>
      </c>
      <c r="AN40">
        <v>11.52</v>
      </c>
      <c r="AO40">
        <v>100</v>
      </c>
      <c r="AP40">
        <v>50</v>
      </c>
      <c r="AQ40">
        <v>0</v>
      </c>
      <c r="AR40">
        <v>8.16</v>
      </c>
      <c r="AS40">
        <v>0</v>
      </c>
      <c r="AT40">
        <v>267.75</v>
      </c>
    </row>
    <row r="41" spans="1:46">
      <c r="A41" t="s">
        <v>330</v>
      </c>
      <c r="G41" t="s">
        <v>83</v>
      </c>
      <c r="H41" s="73">
        <v>0.77</v>
      </c>
      <c r="I41" s="46">
        <v>0</v>
      </c>
      <c r="J41" s="46">
        <v>1.84</v>
      </c>
      <c r="K41" s="46">
        <v>92.67</v>
      </c>
      <c r="L41" s="46">
        <v>9.35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1.84</v>
      </c>
      <c r="X41">
        <v>0</v>
      </c>
      <c r="Y41">
        <v>50</v>
      </c>
      <c r="Z41">
        <v>0.96</v>
      </c>
      <c r="AA41">
        <v>75</v>
      </c>
      <c r="AB41">
        <v>0</v>
      </c>
      <c r="AC41">
        <v>4.8</v>
      </c>
      <c r="AD41">
        <v>0</v>
      </c>
      <c r="AE41">
        <v>0</v>
      </c>
      <c r="AF41">
        <v>0.77</v>
      </c>
      <c r="AG41">
        <v>3.59</v>
      </c>
      <c r="AH41">
        <v>0</v>
      </c>
      <c r="AI41">
        <v>14.41</v>
      </c>
      <c r="AJ41">
        <v>24.01</v>
      </c>
      <c r="AK41">
        <v>28.81</v>
      </c>
      <c r="AL41">
        <v>5.76</v>
      </c>
      <c r="AM41">
        <v>0</v>
      </c>
      <c r="AN41">
        <v>11.52</v>
      </c>
      <c r="AO41">
        <v>100</v>
      </c>
      <c r="AP41">
        <v>50</v>
      </c>
      <c r="AQ41">
        <v>0</v>
      </c>
      <c r="AR41">
        <v>8.16</v>
      </c>
      <c r="AS41">
        <v>0</v>
      </c>
      <c r="AT41">
        <v>267.75</v>
      </c>
    </row>
    <row r="42" spans="1:46">
      <c r="A42" t="s">
        <v>331</v>
      </c>
      <c r="G42" t="s">
        <v>84</v>
      </c>
      <c r="H42" s="73">
        <v>0.77</v>
      </c>
      <c r="I42" s="46">
        <v>0</v>
      </c>
      <c r="J42" s="46">
        <v>1.84</v>
      </c>
      <c r="K42" s="46">
        <v>92.67</v>
      </c>
      <c r="L42" s="46">
        <v>9.6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1.84</v>
      </c>
      <c r="X42">
        <v>0</v>
      </c>
      <c r="Y42">
        <v>50</v>
      </c>
      <c r="Z42">
        <v>0.96</v>
      </c>
      <c r="AA42">
        <v>75</v>
      </c>
      <c r="AB42">
        <v>0</v>
      </c>
      <c r="AC42">
        <v>4.8</v>
      </c>
      <c r="AD42">
        <v>0</v>
      </c>
      <c r="AE42">
        <v>0</v>
      </c>
      <c r="AF42">
        <v>0.77</v>
      </c>
      <c r="AG42">
        <v>3.84</v>
      </c>
      <c r="AH42">
        <v>0</v>
      </c>
      <c r="AI42">
        <v>14.41</v>
      </c>
      <c r="AJ42">
        <v>24.01</v>
      </c>
      <c r="AK42">
        <v>28.81</v>
      </c>
      <c r="AL42">
        <v>5.76</v>
      </c>
      <c r="AM42">
        <v>0</v>
      </c>
      <c r="AN42">
        <v>11.52</v>
      </c>
      <c r="AO42">
        <v>100</v>
      </c>
      <c r="AP42">
        <v>50</v>
      </c>
      <c r="AQ42">
        <v>0</v>
      </c>
      <c r="AR42">
        <v>8.16</v>
      </c>
      <c r="AS42">
        <v>0</v>
      </c>
      <c r="AT42">
        <v>267.75</v>
      </c>
    </row>
    <row r="43" spans="1:46">
      <c r="A43" t="s">
        <v>337</v>
      </c>
      <c r="G43" t="s">
        <v>85</v>
      </c>
      <c r="H43" s="73">
        <v>0.77</v>
      </c>
      <c r="I43" s="46">
        <v>0</v>
      </c>
      <c r="J43" s="46">
        <v>1.84</v>
      </c>
      <c r="K43" s="46">
        <v>92.67</v>
      </c>
      <c r="L43" s="46">
        <v>9.7899999999999991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1.84</v>
      </c>
      <c r="X43">
        <v>0</v>
      </c>
      <c r="Y43">
        <v>50</v>
      </c>
      <c r="Z43">
        <v>0.96</v>
      </c>
      <c r="AA43">
        <v>75</v>
      </c>
      <c r="AB43">
        <v>0</v>
      </c>
      <c r="AC43">
        <v>4.8</v>
      </c>
      <c r="AD43">
        <v>0</v>
      </c>
      <c r="AE43">
        <v>0</v>
      </c>
      <c r="AF43">
        <v>0.77</v>
      </c>
      <c r="AG43">
        <v>4.03</v>
      </c>
      <c r="AH43">
        <v>0</v>
      </c>
      <c r="AI43">
        <v>14.41</v>
      </c>
      <c r="AJ43">
        <v>24.01</v>
      </c>
      <c r="AK43">
        <v>28.81</v>
      </c>
      <c r="AL43">
        <v>5.76</v>
      </c>
      <c r="AM43">
        <v>0</v>
      </c>
      <c r="AN43">
        <v>11.52</v>
      </c>
      <c r="AO43">
        <v>100</v>
      </c>
      <c r="AP43">
        <v>50</v>
      </c>
      <c r="AQ43">
        <v>0</v>
      </c>
      <c r="AR43">
        <v>8.16</v>
      </c>
      <c r="AS43">
        <v>0</v>
      </c>
      <c r="AT43">
        <v>267.75</v>
      </c>
    </row>
    <row r="44" spans="1:46">
      <c r="A44" t="s">
        <v>339</v>
      </c>
      <c r="G44" t="s">
        <v>86</v>
      </c>
      <c r="H44" s="73">
        <v>0.77</v>
      </c>
      <c r="I44" s="46">
        <v>0</v>
      </c>
      <c r="J44" s="46">
        <v>1.84</v>
      </c>
      <c r="K44" s="46">
        <v>92.67</v>
      </c>
      <c r="L44" s="46">
        <v>10.25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1.84</v>
      </c>
      <c r="X44">
        <v>0</v>
      </c>
      <c r="Y44">
        <v>50</v>
      </c>
      <c r="Z44">
        <v>0.96</v>
      </c>
      <c r="AA44">
        <v>75</v>
      </c>
      <c r="AB44">
        <v>0</v>
      </c>
      <c r="AC44">
        <v>4.8</v>
      </c>
      <c r="AD44">
        <v>0</v>
      </c>
      <c r="AE44">
        <v>0</v>
      </c>
      <c r="AF44">
        <v>0.77</v>
      </c>
      <c r="AG44">
        <v>4.49</v>
      </c>
      <c r="AH44">
        <v>0</v>
      </c>
      <c r="AI44">
        <v>14.41</v>
      </c>
      <c r="AJ44">
        <v>24.01</v>
      </c>
      <c r="AK44">
        <v>28.81</v>
      </c>
      <c r="AL44">
        <v>5.76</v>
      </c>
      <c r="AM44">
        <v>0</v>
      </c>
      <c r="AN44">
        <v>11.52</v>
      </c>
      <c r="AO44">
        <v>100</v>
      </c>
      <c r="AP44">
        <v>50</v>
      </c>
      <c r="AQ44">
        <v>0</v>
      </c>
      <c r="AR44">
        <v>8.16</v>
      </c>
      <c r="AS44">
        <v>0</v>
      </c>
      <c r="AT44">
        <v>267.75</v>
      </c>
    </row>
    <row r="45" spans="1:46">
      <c r="A45" t="s">
        <v>358</v>
      </c>
      <c r="G45" t="s">
        <v>87</v>
      </c>
      <c r="H45" s="73">
        <v>0.77</v>
      </c>
      <c r="I45" s="46">
        <v>0</v>
      </c>
      <c r="J45" s="46">
        <v>1.84</v>
      </c>
      <c r="K45" s="46">
        <v>92.67</v>
      </c>
      <c r="L45" s="46">
        <v>11.04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1.84</v>
      </c>
      <c r="X45">
        <v>0</v>
      </c>
      <c r="Y45">
        <v>50</v>
      </c>
      <c r="Z45">
        <v>0.96</v>
      </c>
      <c r="AA45">
        <v>75</v>
      </c>
      <c r="AB45">
        <v>0</v>
      </c>
      <c r="AC45">
        <v>4.8</v>
      </c>
      <c r="AD45">
        <v>0</v>
      </c>
      <c r="AE45">
        <v>0</v>
      </c>
      <c r="AF45">
        <v>0.77</v>
      </c>
      <c r="AG45">
        <v>5.28</v>
      </c>
      <c r="AH45">
        <v>0</v>
      </c>
      <c r="AI45">
        <v>14.41</v>
      </c>
      <c r="AJ45">
        <v>24.01</v>
      </c>
      <c r="AK45">
        <v>28.81</v>
      </c>
      <c r="AL45">
        <v>5.76</v>
      </c>
      <c r="AM45">
        <v>0</v>
      </c>
      <c r="AN45">
        <v>11.52</v>
      </c>
      <c r="AO45">
        <v>100</v>
      </c>
      <c r="AP45">
        <v>50</v>
      </c>
      <c r="AQ45">
        <v>0</v>
      </c>
      <c r="AR45">
        <v>8.16</v>
      </c>
      <c r="AS45">
        <v>0</v>
      </c>
      <c r="AT45">
        <v>267.75</v>
      </c>
    </row>
    <row r="46" spans="1:46">
      <c r="A46" t="s">
        <v>359</v>
      </c>
      <c r="G46" t="s">
        <v>88</v>
      </c>
      <c r="H46" s="73">
        <v>0.77</v>
      </c>
      <c r="I46" s="46">
        <v>0</v>
      </c>
      <c r="J46" s="46">
        <v>1.84</v>
      </c>
      <c r="K46" s="46">
        <v>92.67</v>
      </c>
      <c r="L46" s="46">
        <v>12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1.84</v>
      </c>
      <c r="X46">
        <v>0</v>
      </c>
      <c r="Y46">
        <v>50</v>
      </c>
      <c r="Z46">
        <v>0.96</v>
      </c>
      <c r="AA46">
        <v>75</v>
      </c>
      <c r="AB46">
        <v>0</v>
      </c>
      <c r="AC46">
        <v>4.8</v>
      </c>
      <c r="AD46">
        <v>0</v>
      </c>
      <c r="AE46">
        <v>0</v>
      </c>
      <c r="AF46">
        <v>0.77</v>
      </c>
      <c r="AG46">
        <v>6.24</v>
      </c>
      <c r="AH46">
        <v>0</v>
      </c>
      <c r="AI46">
        <v>14.41</v>
      </c>
      <c r="AJ46">
        <v>24.01</v>
      </c>
      <c r="AK46">
        <v>28.81</v>
      </c>
      <c r="AL46">
        <v>5.76</v>
      </c>
      <c r="AM46">
        <v>0</v>
      </c>
      <c r="AN46">
        <v>11.52</v>
      </c>
      <c r="AO46">
        <v>100</v>
      </c>
      <c r="AP46">
        <v>50</v>
      </c>
      <c r="AQ46">
        <v>0</v>
      </c>
      <c r="AR46">
        <v>8.16</v>
      </c>
      <c r="AS46">
        <v>0</v>
      </c>
      <c r="AT46">
        <v>267.75</v>
      </c>
    </row>
    <row r="47" spans="1:46">
      <c r="A47" t="s">
        <v>360</v>
      </c>
      <c r="G47" t="s">
        <v>89</v>
      </c>
      <c r="H47" s="73">
        <v>0.77</v>
      </c>
      <c r="I47" s="46">
        <v>0</v>
      </c>
      <c r="J47" s="46">
        <v>1.84</v>
      </c>
      <c r="K47" s="46">
        <v>92.67</v>
      </c>
      <c r="L47" s="46">
        <v>12.48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1.84</v>
      </c>
      <c r="X47">
        <v>0</v>
      </c>
      <c r="Y47">
        <v>100</v>
      </c>
      <c r="Z47">
        <v>0.96</v>
      </c>
      <c r="AA47">
        <v>75</v>
      </c>
      <c r="AB47">
        <v>0</v>
      </c>
      <c r="AC47">
        <v>4.8</v>
      </c>
      <c r="AD47">
        <v>0</v>
      </c>
      <c r="AE47">
        <v>0</v>
      </c>
      <c r="AF47">
        <v>0.77</v>
      </c>
      <c r="AG47">
        <v>6.72</v>
      </c>
      <c r="AH47">
        <v>0</v>
      </c>
      <c r="AI47">
        <v>14.41</v>
      </c>
      <c r="AJ47">
        <v>24.01</v>
      </c>
      <c r="AK47">
        <v>28.81</v>
      </c>
      <c r="AL47">
        <v>5.76</v>
      </c>
      <c r="AM47">
        <v>0</v>
      </c>
      <c r="AN47">
        <v>11.52</v>
      </c>
      <c r="AO47">
        <v>100</v>
      </c>
      <c r="AP47">
        <v>50</v>
      </c>
      <c r="AQ47">
        <v>0</v>
      </c>
      <c r="AR47">
        <v>8.16</v>
      </c>
      <c r="AS47">
        <v>0</v>
      </c>
      <c r="AT47">
        <v>267.75</v>
      </c>
    </row>
    <row r="48" spans="1:46">
      <c r="A48" t="s">
        <v>364</v>
      </c>
      <c r="G48" t="s">
        <v>90</v>
      </c>
      <c r="H48" s="73">
        <v>0.77</v>
      </c>
      <c r="I48" s="46">
        <v>0</v>
      </c>
      <c r="J48" s="46">
        <v>1.84</v>
      </c>
      <c r="K48" s="46">
        <v>92.67</v>
      </c>
      <c r="L48" s="46">
        <v>12.870000000000001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1.84</v>
      </c>
      <c r="X48">
        <v>0</v>
      </c>
      <c r="Y48">
        <v>100</v>
      </c>
      <c r="Z48">
        <v>0.96</v>
      </c>
      <c r="AA48">
        <v>75</v>
      </c>
      <c r="AB48">
        <v>0</v>
      </c>
      <c r="AC48">
        <v>4.8</v>
      </c>
      <c r="AD48">
        <v>0</v>
      </c>
      <c r="AE48">
        <v>0</v>
      </c>
      <c r="AF48">
        <v>0.77</v>
      </c>
      <c r="AG48">
        <v>7.11</v>
      </c>
      <c r="AH48">
        <v>0</v>
      </c>
      <c r="AI48">
        <v>14.41</v>
      </c>
      <c r="AJ48">
        <v>24.01</v>
      </c>
      <c r="AK48">
        <v>28.81</v>
      </c>
      <c r="AL48">
        <v>5.76</v>
      </c>
      <c r="AM48">
        <v>0</v>
      </c>
      <c r="AN48">
        <v>11.52</v>
      </c>
      <c r="AO48">
        <v>100</v>
      </c>
      <c r="AP48">
        <v>50</v>
      </c>
      <c r="AQ48">
        <v>0</v>
      </c>
      <c r="AR48">
        <v>8.16</v>
      </c>
      <c r="AS48">
        <v>0</v>
      </c>
      <c r="AT48">
        <v>267.75</v>
      </c>
    </row>
    <row r="49" spans="1:46">
      <c r="A49" t="s">
        <v>365</v>
      </c>
      <c r="G49" t="s">
        <v>91</v>
      </c>
      <c r="H49" s="73">
        <v>0.77</v>
      </c>
      <c r="I49" s="46">
        <v>0</v>
      </c>
      <c r="J49" s="46">
        <v>1.84</v>
      </c>
      <c r="K49" s="46">
        <v>92.67</v>
      </c>
      <c r="L49" s="46">
        <v>13.059999999999999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1.84</v>
      </c>
      <c r="X49">
        <v>0</v>
      </c>
      <c r="Y49">
        <v>100</v>
      </c>
      <c r="Z49">
        <v>0.96</v>
      </c>
      <c r="AA49">
        <v>75</v>
      </c>
      <c r="AB49">
        <v>0</v>
      </c>
      <c r="AC49">
        <v>4.8</v>
      </c>
      <c r="AD49">
        <v>0</v>
      </c>
      <c r="AE49">
        <v>0</v>
      </c>
      <c r="AF49">
        <v>0.77</v>
      </c>
      <c r="AG49">
        <v>7.3</v>
      </c>
      <c r="AH49">
        <v>0</v>
      </c>
      <c r="AI49">
        <v>14.41</v>
      </c>
      <c r="AJ49">
        <v>24.01</v>
      </c>
      <c r="AK49">
        <v>28.81</v>
      </c>
      <c r="AL49">
        <v>5.76</v>
      </c>
      <c r="AM49">
        <v>0</v>
      </c>
      <c r="AN49">
        <v>11.52</v>
      </c>
      <c r="AO49">
        <v>100</v>
      </c>
      <c r="AP49">
        <v>50</v>
      </c>
      <c r="AQ49">
        <v>0</v>
      </c>
      <c r="AR49">
        <v>8.16</v>
      </c>
      <c r="AS49">
        <v>0</v>
      </c>
      <c r="AT49">
        <v>267.75</v>
      </c>
    </row>
    <row r="50" spans="1:46">
      <c r="A50" t="s">
        <v>366</v>
      </c>
      <c r="G50" t="s">
        <v>92</v>
      </c>
      <c r="H50" s="73">
        <v>0.77</v>
      </c>
      <c r="I50" s="46">
        <v>0</v>
      </c>
      <c r="J50" s="46">
        <v>1.84</v>
      </c>
      <c r="K50" s="46">
        <v>92.67</v>
      </c>
      <c r="L50" s="46">
        <v>12.67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1.84</v>
      </c>
      <c r="X50">
        <v>0</v>
      </c>
      <c r="Y50">
        <v>100</v>
      </c>
      <c r="Z50">
        <v>0.96</v>
      </c>
      <c r="AA50">
        <v>75</v>
      </c>
      <c r="AB50">
        <v>0</v>
      </c>
      <c r="AC50">
        <v>4.8</v>
      </c>
      <c r="AD50">
        <v>0</v>
      </c>
      <c r="AE50">
        <v>0</v>
      </c>
      <c r="AF50">
        <v>0.77</v>
      </c>
      <c r="AG50">
        <v>6.91</v>
      </c>
      <c r="AH50">
        <v>0</v>
      </c>
      <c r="AI50">
        <v>14.41</v>
      </c>
      <c r="AJ50">
        <v>24.01</v>
      </c>
      <c r="AK50">
        <v>28.81</v>
      </c>
      <c r="AL50">
        <v>5.76</v>
      </c>
      <c r="AM50">
        <v>0</v>
      </c>
      <c r="AN50">
        <v>11.52</v>
      </c>
      <c r="AO50">
        <v>100</v>
      </c>
      <c r="AP50">
        <v>50</v>
      </c>
      <c r="AQ50">
        <v>0</v>
      </c>
      <c r="AR50">
        <v>8.16</v>
      </c>
      <c r="AS50">
        <v>0</v>
      </c>
      <c r="AT50">
        <v>267.75</v>
      </c>
    </row>
    <row r="51" spans="1:46">
      <c r="A51" t="s">
        <v>367</v>
      </c>
      <c r="G51" t="s">
        <v>93</v>
      </c>
      <c r="H51" s="73">
        <v>0.77</v>
      </c>
      <c r="I51" s="46">
        <v>0</v>
      </c>
      <c r="J51" s="46">
        <v>1.84</v>
      </c>
      <c r="K51" s="46">
        <v>92.67</v>
      </c>
      <c r="L51" s="46">
        <v>12.48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1.84</v>
      </c>
      <c r="X51">
        <v>0</v>
      </c>
      <c r="Y51">
        <v>100</v>
      </c>
      <c r="Z51">
        <v>0.96</v>
      </c>
      <c r="AA51">
        <v>75</v>
      </c>
      <c r="AB51">
        <v>0</v>
      </c>
      <c r="AC51">
        <v>4.8</v>
      </c>
      <c r="AD51">
        <v>0</v>
      </c>
      <c r="AE51">
        <v>0</v>
      </c>
      <c r="AF51">
        <v>0.77</v>
      </c>
      <c r="AG51">
        <v>6.72</v>
      </c>
      <c r="AH51">
        <v>0</v>
      </c>
      <c r="AI51">
        <v>14.41</v>
      </c>
      <c r="AJ51">
        <v>24.01</v>
      </c>
      <c r="AK51">
        <v>28.81</v>
      </c>
      <c r="AL51">
        <v>5.76</v>
      </c>
      <c r="AM51">
        <v>0</v>
      </c>
      <c r="AN51">
        <v>11.52</v>
      </c>
      <c r="AO51">
        <v>100</v>
      </c>
      <c r="AP51">
        <v>50</v>
      </c>
      <c r="AQ51">
        <v>0</v>
      </c>
      <c r="AR51">
        <v>8.16</v>
      </c>
      <c r="AS51">
        <v>0</v>
      </c>
      <c r="AT51">
        <v>267.75</v>
      </c>
    </row>
    <row r="52" spans="1:46">
      <c r="A52" t="s">
        <v>368</v>
      </c>
      <c r="G52" t="s">
        <v>94</v>
      </c>
      <c r="H52" s="73">
        <v>0.77</v>
      </c>
      <c r="I52" s="46">
        <v>0</v>
      </c>
      <c r="J52" s="46">
        <v>1.84</v>
      </c>
      <c r="K52" s="46">
        <v>92.67</v>
      </c>
      <c r="L52" s="46">
        <v>12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1.84</v>
      </c>
      <c r="X52">
        <v>0</v>
      </c>
      <c r="Y52">
        <v>100</v>
      </c>
      <c r="Z52">
        <v>0.96</v>
      </c>
      <c r="AA52">
        <v>75</v>
      </c>
      <c r="AB52">
        <v>0</v>
      </c>
      <c r="AC52">
        <v>4.8</v>
      </c>
      <c r="AD52">
        <v>0</v>
      </c>
      <c r="AE52">
        <v>0</v>
      </c>
      <c r="AF52">
        <v>0.77</v>
      </c>
      <c r="AG52">
        <v>6.24</v>
      </c>
      <c r="AH52">
        <v>0</v>
      </c>
      <c r="AI52">
        <v>14.41</v>
      </c>
      <c r="AJ52">
        <v>24.01</v>
      </c>
      <c r="AK52">
        <v>28.81</v>
      </c>
      <c r="AL52">
        <v>5.76</v>
      </c>
      <c r="AM52">
        <v>0</v>
      </c>
      <c r="AN52">
        <v>11.52</v>
      </c>
      <c r="AO52">
        <v>100</v>
      </c>
      <c r="AP52">
        <v>50</v>
      </c>
      <c r="AQ52">
        <v>0</v>
      </c>
      <c r="AR52">
        <v>8.16</v>
      </c>
      <c r="AS52">
        <v>0</v>
      </c>
      <c r="AT52">
        <v>267.75</v>
      </c>
    </row>
    <row r="53" spans="1:46">
      <c r="A53" t="s">
        <v>400</v>
      </c>
      <c r="G53" t="s">
        <v>95</v>
      </c>
      <c r="H53" s="73">
        <v>0.77</v>
      </c>
      <c r="I53" s="46">
        <v>0</v>
      </c>
      <c r="J53" s="46">
        <v>1.84</v>
      </c>
      <c r="K53" s="46">
        <v>92.67</v>
      </c>
      <c r="L53" s="46">
        <v>11.71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1.84</v>
      </c>
      <c r="X53">
        <v>0</v>
      </c>
      <c r="Y53">
        <v>100</v>
      </c>
      <c r="Z53">
        <v>0.96</v>
      </c>
      <c r="AA53">
        <v>75</v>
      </c>
      <c r="AB53">
        <v>0</v>
      </c>
      <c r="AC53">
        <v>4.8</v>
      </c>
      <c r="AD53">
        <v>0</v>
      </c>
      <c r="AE53">
        <v>0</v>
      </c>
      <c r="AF53">
        <v>0.77</v>
      </c>
      <c r="AG53">
        <v>5.95</v>
      </c>
      <c r="AH53">
        <v>0</v>
      </c>
      <c r="AI53">
        <v>14.41</v>
      </c>
      <c r="AJ53">
        <v>24.01</v>
      </c>
      <c r="AK53">
        <v>28.81</v>
      </c>
      <c r="AL53">
        <v>5.76</v>
      </c>
      <c r="AM53">
        <v>0</v>
      </c>
      <c r="AN53">
        <v>11.52</v>
      </c>
      <c r="AO53">
        <v>100</v>
      </c>
      <c r="AP53">
        <v>50</v>
      </c>
      <c r="AQ53">
        <v>0</v>
      </c>
      <c r="AR53">
        <v>8.16</v>
      </c>
      <c r="AS53">
        <v>0</v>
      </c>
      <c r="AT53">
        <v>267.75</v>
      </c>
    </row>
    <row r="54" spans="1:46">
      <c r="A54" t="s">
        <v>399</v>
      </c>
      <c r="G54" t="s">
        <v>96</v>
      </c>
      <c r="H54" s="73">
        <v>0.77</v>
      </c>
      <c r="I54" s="46">
        <v>0</v>
      </c>
      <c r="J54" s="46">
        <v>1.84</v>
      </c>
      <c r="K54" s="46">
        <v>92.67</v>
      </c>
      <c r="L54" s="46">
        <v>11.33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1.84</v>
      </c>
      <c r="X54">
        <v>0</v>
      </c>
      <c r="Y54">
        <v>100</v>
      </c>
      <c r="Z54">
        <v>0.96</v>
      </c>
      <c r="AA54">
        <v>75</v>
      </c>
      <c r="AB54">
        <v>0</v>
      </c>
      <c r="AC54">
        <v>4.8</v>
      </c>
      <c r="AD54">
        <v>0</v>
      </c>
      <c r="AE54">
        <v>0</v>
      </c>
      <c r="AF54">
        <v>0.77</v>
      </c>
      <c r="AG54">
        <v>5.57</v>
      </c>
      <c r="AH54">
        <v>0</v>
      </c>
      <c r="AI54">
        <v>14.41</v>
      </c>
      <c r="AJ54">
        <v>24.01</v>
      </c>
      <c r="AK54">
        <v>28.81</v>
      </c>
      <c r="AL54">
        <v>5.76</v>
      </c>
      <c r="AM54">
        <v>0</v>
      </c>
      <c r="AN54">
        <v>11.52</v>
      </c>
      <c r="AO54">
        <v>100</v>
      </c>
      <c r="AP54">
        <v>50</v>
      </c>
      <c r="AQ54">
        <v>0</v>
      </c>
      <c r="AR54">
        <v>8.16</v>
      </c>
      <c r="AS54">
        <v>0</v>
      </c>
      <c r="AT54">
        <v>267.75</v>
      </c>
    </row>
    <row r="55" spans="1:46">
      <c r="A55" t="s">
        <v>401</v>
      </c>
      <c r="G55" t="s">
        <v>97</v>
      </c>
      <c r="H55" s="73">
        <v>0.77</v>
      </c>
      <c r="I55" s="46">
        <v>0</v>
      </c>
      <c r="J55" s="46">
        <v>1.84</v>
      </c>
      <c r="K55" s="46">
        <v>92.67</v>
      </c>
      <c r="L55" s="46">
        <v>11.04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1.84</v>
      </c>
      <c r="X55">
        <v>0</v>
      </c>
      <c r="Y55">
        <v>100</v>
      </c>
      <c r="Z55">
        <v>0.96</v>
      </c>
      <c r="AA55">
        <v>75</v>
      </c>
      <c r="AB55">
        <v>0</v>
      </c>
      <c r="AC55">
        <v>4.8</v>
      </c>
      <c r="AD55">
        <v>0</v>
      </c>
      <c r="AE55">
        <v>0</v>
      </c>
      <c r="AF55">
        <v>0.77</v>
      </c>
      <c r="AG55">
        <v>5.28</v>
      </c>
      <c r="AH55">
        <v>0</v>
      </c>
      <c r="AI55">
        <v>14.41</v>
      </c>
      <c r="AJ55">
        <v>24.01</v>
      </c>
      <c r="AK55">
        <v>28.81</v>
      </c>
      <c r="AL55">
        <v>5.76</v>
      </c>
      <c r="AM55">
        <v>0</v>
      </c>
      <c r="AN55">
        <v>11.52</v>
      </c>
      <c r="AO55">
        <v>100</v>
      </c>
      <c r="AP55">
        <v>50</v>
      </c>
      <c r="AQ55">
        <v>0</v>
      </c>
      <c r="AR55">
        <v>8.16</v>
      </c>
      <c r="AS55">
        <v>0</v>
      </c>
      <c r="AT55">
        <v>267.75</v>
      </c>
    </row>
    <row r="56" spans="1:46">
      <c r="A56" t="s">
        <v>401</v>
      </c>
      <c r="G56" t="s">
        <v>98</v>
      </c>
      <c r="H56" s="73">
        <v>0.77</v>
      </c>
      <c r="I56" s="46">
        <v>0</v>
      </c>
      <c r="J56" s="46">
        <v>1.84</v>
      </c>
      <c r="K56" s="46">
        <v>92.67</v>
      </c>
      <c r="L56" s="46">
        <v>10.559999999999999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1.84</v>
      </c>
      <c r="X56">
        <v>0</v>
      </c>
      <c r="Y56">
        <v>100</v>
      </c>
      <c r="Z56">
        <v>0.96</v>
      </c>
      <c r="AA56">
        <v>75</v>
      </c>
      <c r="AB56">
        <v>0</v>
      </c>
      <c r="AC56">
        <v>4.8</v>
      </c>
      <c r="AD56">
        <v>0</v>
      </c>
      <c r="AE56">
        <v>0</v>
      </c>
      <c r="AF56">
        <v>0.77</v>
      </c>
      <c r="AG56">
        <v>4.8</v>
      </c>
      <c r="AH56">
        <v>0</v>
      </c>
      <c r="AI56">
        <v>14.41</v>
      </c>
      <c r="AJ56">
        <v>24.01</v>
      </c>
      <c r="AK56">
        <v>28.81</v>
      </c>
      <c r="AL56">
        <v>5.76</v>
      </c>
      <c r="AM56">
        <v>0</v>
      </c>
      <c r="AN56">
        <v>11.52</v>
      </c>
      <c r="AO56">
        <v>100</v>
      </c>
      <c r="AP56">
        <v>50</v>
      </c>
      <c r="AQ56">
        <v>0</v>
      </c>
      <c r="AR56">
        <v>8.16</v>
      </c>
      <c r="AS56">
        <v>0</v>
      </c>
      <c r="AT56">
        <v>267.75</v>
      </c>
    </row>
    <row r="57" spans="1:46">
      <c r="G57" t="s">
        <v>99</v>
      </c>
      <c r="H57" s="73">
        <v>0.77</v>
      </c>
      <c r="I57" s="46">
        <v>0</v>
      </c>
      <c r="J57" s="46">
        <v>1.84</v>
      </c>
      <c r="K57" s="46">
        <v>92.67</v>
      </c>
      <c r="L57" s="46">
        <v>10.51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1.84</v>
      </c>
      <c r="X57">
        <v>0</v>
      </c>
      <c r="Y57">
        <v>100</v>
      </c>
      <c r="Z57">
        <v>0.96</v>
      </c>
      <c r="AA57">
        <v>75</v>
      </c>
      <c r="AB57">
        <v>0</v>
      </c>
      <c r="AC57">
        <v>4.8</v>
      </c>
      <c r="AD57">
        <v>0</v>
      </c>
      <c r="AE57">
        <v>0</v>
      </c>
      <c r="AF57">
        <v>0.77</v>
      </c>
      <c r="AG57">
        <v>4.75</v>
      </c>
      <c r="AH57">
        <v>0</v>
      </c>
      <c r="AI57">
        <v>14.41</v>
      </c>
      <c r="AJ57">
        <v>24.01</v>
      </c>
      <c r="AK57">
        <v>28.81</v>
      </c>
      <c r="AL57">
        <v>5.76</v>
      </c>
      <c r="AM57">
        <v>0</v>
      </c>
      <c r="AN57">
        <v>11.52</v>
      </c>
      <c r="AO57">
        <v>100</v>
      </c>
      <c r="AP57">
        <v>50</v>
      </c>
      <c r="AQ57">
        <v>0</v>
      </c>
      <c r="AR57">
        <v>8.16</v>
      </c>
      <c r="AS57">
        <v>0</v>
      </c>
      <c r="AT57">
        <v>267.75</v>
      </c>
    </row>
    <row r="58" spans="1:46">
      <c r="G58" t="s">
        <v>100</v>
      </c>
      <c r="H58" s="73">
        <v>0.77</v>
      </c>
      <c r="I58" s="46">
        <v>0</v>
      </c>
      <c r="J58" s="46">
        <v>1.84</v>
      </c>
      <c r="K58" s="46">
        <v>92.67</v>
      </c>
      <c r="L58" s="46">
        <v>10.370000000000001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1.84</v>
      </c>
      <c r="X58">
        <v>0</v>
      </c>
      <c r="Y58">
        <v>100</v>
      </c>
      <c r="Z58">
        <v>0.96</v>
      </c>
      <c r="AA58">
        <v>75</v>
      </c>
      <c r="AB58">
        <v>0</v>
      </c>
      <c r="AC58">
        <v>4.8</v>
      </c>
      <c r="AD58">
        <v>0</v>
      </c>
      <c r="AE58">
        <v>0</v>
      </c>
      <c r="AF58">
        <v>0.77</v>
      </c>
      <c r="AG58">
        <v>4.6100000000000003</v>
      </c>
      <c r="AH58">
        <v>0</v>
      </c>
      <c r="AI58">
        <v>14.41</v>
      </c>
      <c r="AJ58">
        <v>24.01</v>
      </c>
      <c r="AK58">
        <v>28.81</v>
      </c>
      <c r="AL58">
        <v>5.76</v>
      </c>
      <c r="AM58">
        <v>0</v>
      </c>
      <c r="AN58">
        <v>11.52</v>
      </c>
      <c r="AO58">
        <v>100</v>
      </c>
      <c r="AP58">
        <v>50</v>
      </c>
      <c r="AQ58">
        <v>0</v>
      </c>
      <c r="AR58">
        <v>8.16</v>
      </c>
      <c r="AS58">
        <v>0</v>
      </c>
      <c r="AT58">
        <v>267.75</v>
      </c>
    </row>
    <row r="59" spans="1:46">
      <c r="G59" t="s">
        <v>101</v>
      </c>
      <c r="H59" s="73">
        <v>0.77</v>
      </c>
      <c r="I59" s="46">
        <v>0</v>
      </c>
      <c r="J59" s="46">
        <v>1.84</v>
      </c>
      <c r="K59" s="46">
        <v>92.67</v>
      </c>
      <c r="L59" s="46">
        <v>10.27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1.84</v>
      </c>
      <c r="X59">
        <v>0</v>
      </c>
      <c r="Y59">
        <v>100</v>
      </c>
      <c r="Z59">
        <v>0.96</v>
      </c>
      <c r="AA59">
        <v>75</v>
      </c>
      <c r="AB59">
        <v>0</v>
      </c>
      <c r="AC59">
        <v>4.8</v>
      </c>
      <c r="AD59">
        <v>0</v>
      </c>
      <c r="AE59">
        <v>0</v>
      </c>
      <c r="AF59">
        <v>0.77</v>
      </c>
      <c r="AG59">
        <v>4.51</v>
      </c>
      <c r="AH59">
        <v>0</v>
      </c>
      <c r="AI59">
        <v>14.41</v>
      </c>
      <c r="AJ59">
        <v>24.01</v>
      </c>
      <c r="AK59">
        <v>28.81</v>
      </c>
      <c r="AL59">
        <v>5.76</v>
      </c>
      <c r="AM59">
        <v>0</v>
      </c>
      <c r="AN59">
        <v>11.52</v>
      </c>
      <c r="AO59">
        <v>100</v>
      </c>
      <c r="AP59">
        <v>50</v>
      </c>
      <c r="AQ59">
        <v>0</v>
      </c>
      <c r="AR59">
        <v>8.16</v>
      </c>
      <c r="AS59">
        <v>0</v>
      </c>
      <c r="AT59">
        <v>267.75</v>
      </c>
    </row>
    <row r="60" spans="1:46">
      <c r="G60" t="s">
        <v>102</v>
      </c>
      <c r="H60" s="73">
        <v>0.77</v>
      </c>
      <c r="I60" s="46">
        <v>0</v>
      </c>
      <c r="J60" s="46">
        <v>1.84</v>
      </c>
      <c r="K60" s="46">
        <v>92.67</v>
      </c>
      <c r="L60" s="46">
        <v>10.039999999999999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1.84</v>
      </c>
      <c r="X60">
        <v>0</v>
      </c>
      <c r="Y60">
        <v>100</v>
      </c>
      <c r="Z60">
        <v>0.96</v>
      </c>
      <c r="AA60">
        <v>75</v>
      </c>
      <c r="AB60">
        <v>0</v>
      </c>
      <c r="AC60">
        <v>4.8</v>
      </c>
      <c r="AD60">
        <v>0</v>
      </c>
      <c r="AE60">
        <v>0</v>
      </c>
      <c r="AF60">
        <v>0.77</v>
      </c>
      <c r="AG60">
        <v>4.28</v>
      </c>
      <c r="AH60">
        <v>0</v>
      </c>
      <c r="AI60">
        <v>14.41</v>
      </c>
      <c r="AJ60">
        <v>24.01</v>
      </c>
      <c r="AK60">
        <v>28.81</v>
      </c>
      <c r="AL60">
        <v>5.76</v>
      </c>
      <c r="AM60">
        <v>0</v>
      </c>
      <c r="AN60">
        <v>11.52</v>
      </c>
      <c r="AO60">
        <v>100</v>
      </c>
      <c r="AP60">
        <v>50</v>
      </c>
      <c r="AQ60">
        <v>0</v>
      </c>
      <c r="AR60">
        <v>8.16</v>
      </c>
      <c r="AS60">
        <v>0</v>
      </c>
      <c r="AT60">
        <v>267.75</v>
      </c>
    </row>
    <row r="61" spans="1:46">
      <c r="G61" t="s">
        <v>103</v>
      </c>
      <c r="H61" s="73">
        <v>0.77</v>
      </c>
      <c r="I61" s="46">
        <v>0</v>
      </c>
      <c r="J61" s="46">
        <v>1.84</v>
      </c>
      <c r="K61" s="46">
        <v>92.67</v>
      </c>
      <c r="L61" s="46">
        <v>9.7899999999999991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1.84</v>
      </c>
      <c r="X61">
        <v>0</v>
      </c>
      <c r="Y61">
        <v>100</v>
      </c>
      <c r="Z61">
        <v>0.96</v>
      </c>
      <c r="AA61">
        <v>75</v>
      </c>
      <c r="AB61">
        <v>0</v>
      </c>
      <c r="AC61">
        <v>4.8</v>
      </c>
      <c r="AD61">
        <v>0</v>
      </c>
      <c r="AE61">
        <v>0</v>
      </c>
      <c r="AF61">
        <v>0.77</v>
      </c>
      <c r="AG61">
        <v>4.03</v>
      </c>
      <c r="AH61">
        <v>0</v>
      </c>
      <c r="AI61">
        <v>14.41</v>
      </c>
      <c r="AJ61">
        <v>24.01</v>
      </c>
      <c r="AK61">
        <v>28.81</v>
      </c>
      <c r="AL61">
        <v>5.76</v>
      </c>
      <c r="AM61">
        <v>0</v>
      </c>
      <c r="AN61">
        <v>11.52</v>
      </c>
      <c r="AO61">
        <v>100</v>
      </c>
      <c r="AP61">
        <v>50</v>
      </c>
      <c r="AQ61">
        <v>0</v>
      </c>
      <c r="AR61">
        <v>8.16</v>
      </c>
      <c r="AS61">
        <v>0</v>
      </c>
      <c r="AT61">
        <v>267.75</v>
      </c>
    </row>
    <row r="62" spans="1:46">
      <c r="G62" t="s">
        <v>104</v>
      </c>
      <c r="H62" s="73">
        <v>0.77</v>
      </c>
      <c r="I62" s="46">
        <v>0</v>
      </c>
      <c r="J62" s="46">
        <v>1.84</v>
      </c>
      <c r="K62" s="46">
        <v>92.67</v>
      </c>
      <c r="L62" s="46">
        <v>9.76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1.84</v>
      </c>
      <c r="X62">
        <v>0</v>
      </c>
      <c r="Y62">
        <v>100</v>
      </c>
      <c r="Z62">
        <v>0.96</v>
      </c>
      <c r="AA62">
        <v>75</v>
      </c>
      <c r="AB62">
        <v>0</v>
      </c>
      <c r="AC62">
        <v>4.8</v>
      </c>
      <c r="AD62">
        <v>0</v>
      </c>
      <c r="AE62">
        <v>0</v>
      </c>
      <c r="AF62">
        <v>0.77</v>
      </c>
      <c r="AG62">
        <v>4</v>
      </c>
      <c r="AH62">
        <v>0</v>
      </c>
      <c r="AI62">
        <v>14.41</v>
      </c>
      <c r="AJ62">
        <v>24.01</v>
      </c>
      <c r="AK62">
        <v>28.81</v>
      </c>
      <c r="AL62">
        <v>5.76</v>
      </c>
      <c r="AM62">
        <v>0</v>
      </c>
      <c r="AN62">
        <v>11.52</v>
      </c>
      <c r="AO62">
        <v>100</v>
      </c>
      <c r="AP62">
        <v>50</v>
      </c>
      <c r="AQ62">
        <v>0</v>
      </c>
      <c r="AR62">
        <v>8.16</v>
      </c>
      <c r="AS62">
        <v>0</v>
      </c>
      <c r="AT62">
        <v>267.75</v>
      </c>
    </row>
    <row r="63" spans="1:46">
      <c r="G63" t="s">
        <v>105</v>
      </c>
      <c r="H63" s="73">
        <v>0.62</v>
      </c>
      <c r="I63" s="46">
        <v>0</v>
      </c>
      <c r="J63" s="46">
        <v>1.84</v>
      </c>
      <c r="K63" s="46">
        <v>92.67</v>
      </c>
      <c r="L63" s="46">
        <v>9.2799999999999994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1.84</v>
      </c>
      <c r="X63">
        <v>0</v>
      </c>
      <c r="Y63">
        <v>100</v>
      </c>
      <c r="Z63">
        <v>0.96</v>
      </c>
      <c r="AA63">
        <v>75</v>
      </c>
      <c r="AB63">
        <v>0</v>
      </c>
      <c r="AC63">
        <v>4.8</v>
      </c>
      <c r="AD63">
        <v>0</v>
      </c>
      <c r="AE63">
        <v>0</v>
      </c>
      <c r="AF63">
        <v>0.62</v>
      </c>
      <c r="AG63">
        <v>3.52</v>
      </c>
      <c r="AH63">
        <v>0</v>
      </c>
      <c r="AI63">
        <v>14.41</v>
      </c>
      <c r="AJ63">
        <v>24.01</v>
      </c>
      <c r="AK63">
        <v>28.81</v>
      </c>
      <c r="AL63">
        <v>5.76</v>
      </c>
      <c r="AM63">
        <v>0</v>
      </c>
      <c r="AN63">
        <v>11.52</v>
      </c>
      <c r="AO63">
        <v>100</v>
      </c>
      <c r="AP63">
        <v>50</v>
      </c>
      <c r="AQ63">
        <v>0</v>
      </c>
      <c r="AR63">
        <v>8.16</v>
      </c>
      <c r="AS63">
        <v>0</v>
      </c>
      <c r="AT63">
        <v>267.75</v>
      </c>
    </row>
    <row r="64" spans="1:46">
      <c r="G64" t="s">
        <v>106</v>
      </c>
      <c r="H64" s="73">
        <v>0.62</v>
      </c>
      <c r="I64" s="46">
        <v>0</v>
      </c>
      <c r="J64" s="46">
        <v>1.84</v>
      </c>
      <c r="K64" s="46">
        <v>92.67</v>
      </c>
      <c r="L64" s="46">
        <v>9.1199999999999992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1.84</v>
      </c>
      <c r="X64">
        <v>0</v>
      </c>
      <c r="Y64">
        <v>100</v>
      </c>
      <c r="Z64">
        <v>0.96</v>
      </c>
      <c r="AA64">
        <v>75</v>
      </c>
      <c r="AB64">
        <v>0</v>
      </c>
      <c r="AC64">
        <v>4.8</v>
      </c>
      <c r="AD64">
        <v>0</v>
      </c>
      <c r="AE64">
        <v>0</v>
      </c>
      <c r="AF64">
        <v>0.62</v>
      </c>
      <c r="AG64">
        <v>3.36</v>
      </c>
      <c r="AH64">
        <v>0</v>
      </c>
      <c r="AI64">
        <v>14.41</v>
      </c>
      <c r="AJ64">
        <v>24.01</v>
      </c>
      <c r="AK64">
        <v>28.81</v>
      </c>
      <c r="AL64">
        <v>5.76</v>
      </c>
      <c r="AM64">
        <v>0</v>
      </c>
      <c r="AN64">
        <v>11.52</v>
      </c>
      <c r="AO64">
        <v>100</v>
      </c>
      <c r="AP64">
        <v>50</v>
      </c>
      <c r="AQ64">
        <v>0</v>
      </c>
      <c r="AR64">
        <v>8.16</v>
      </c>
      <c r="AS64">
        <v>0</v>
      </c>
      <c r="AT64">
        <v>267.75</v>
      </c>
    </row>
    <row r="65" spans="7:46">
      <c r="G65" t="s">
        <v>107</v>
      </c>
      <c r="H65" s="73">
        <v>0.62</v>
      </c>
      <c r="I65" s="46">
        <v>0</v>
      </c>
      <c r="J65" s="46">
        <v>1.84</v>
      </c>
      <c r="K65" s="46">
        <v>92.67</v>
      </c>
      <c r="L65" s="46">
        <v>8.73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1.84</v>
      </c>
      <c r="X65">
        <v>0</v>
      </c>
      <c r="Y65">
        <v>100</v>
      </c>
      <c r="Z65">
        <v>0.96</v>
      </c>
      <c r="AA65">
        <v>75</v>
      </c>
      <c r="AB65">
        <v>0</v>
      </c>
      <c r="AC65">
        <v>4.8</v>
      </c>
      <c r="AD65">
        <v>0</v>
      </c>
      <c r="AE65">
        <v>0</v>
      </c>
      <c r="AF65">
        <v>0.62</v>
      </c>
      <c r="AG65">
        <v>2.97</v>
      </c>
      <c r="AH65">
        <v>0</v>
      </c>
      <c r="AI65">
        <v>14.41</v>
      </c>
      <c r="AJ65">
        <v>24.01</v>
      </c>
      <c r="AK65">
        <v>28.81</v>
      </c>
      <c r="AL65">
        <v>5.76</v>
      </c>
      <c r="AM65">
        <v>0</v>
      </c>
      <c r="AN65">
        <v>11.52</v>
      </c>
      <c r="AO65">
        <v>100</v>
      </c>
      <c r="AP65">
        <v>50</v>
      </c>
      <c r="AQ65">
        <v>0</v>
      </c>
      <c r="AR65">
        <v>8.16</v>
      </c>
      <c r="AS65">
        <v>0</v>
      </c>
      <c r="AT65">
        <v>267.75</v>
      </c>
    </row>
    <row r="66" spans="7:46">
      <c r="G66" t="s">
        <v>108</v>
      </c>
      <c r="H66" s="73">
        <v>0.62</v>
      </c>
      <c r="I66" s="46">
        <v>0</v>
      </c>
      <c r="J66" s="46">
        <v>1.84</v>
      </c>
      <c r="K66" s="46">
        <v>92.67</v>
      </c>
      <c r="L66" s="46">
        <v>8.19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1.84</v>
      </c>
      <c r="X66">
        <v>0</v>
      </c>
      <c r="Y66">
        <v>100</v>
      </c>
      <c r="Z66">
        <v>0.96</v>
      </c>
      <c r="AA66">
        <v>75</v>
      </c>
      <c r="AB66">
        <v>0</v>
      </c>
      <c r="AC66">
        <v>4.8</v>
      </c>
      <c r="AD66">
        <v>0</v>
      </c>
      <c r="AE66">
        <v>0</v>
      </c>
      <c r="AF66">
        <v>0.62</v>
      </c>
      <c r="AG66">
        <v>2.4300000000000002</v>
      </c>
      <c r="AH66">
        <v>0</v>
      </c>
      <c r="AI66">
        <v>14.41</v>
      </c>
      <c r="AJ66">
        <v>24.01</v>
      </c>
      <c r="AK66">
        <v>28.81</v>
      </c>
      <c r="AL66">
        <v>5.76</v>
      </c>
      <c r="AM66">
        <v>0</v>
      </c>
      <c r="AN66">
        <v>11.52</v>
      </c>
      <c r="AO66">
        <v>100</v>
      </c>
      <c r="AP66">
        <v>50</v>
      </c>
      <c r="AQ66">
        <v>0</v>
      </c>
      <c r="AR66">
        <v>8.16</v>
      </c>
      <c r="AS66">
        <v>0</v>
      </c>
      <c r="AT66">
        <v>267.75</v>
      </c>
    </row>
    <row r="67" spans="7:46">
      <c r="G67" t="s">
        <v>109</v>
      </c>
      <c r="H67" s="73">
        <v>0.48</v>
      </c>
      <c r="I67" s="46">
        <v>0</v>
      </c>
      <c r="J67" s="46">
        <v>1.84</v>
      </c>
      <c r="K67" s="46">
        <v>80.959999999999994</v>
      </c>
      <c r="L67" s="46">
        <v>7.6899999999999995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1.84</v>
      </c>
      <c r="X67">
        <v>0</v>
      </c>
      <c r="Y67">
        <v>100</v>
      </c>
      <c r="Z67">
        <v>0.96</v>
      </c>
      <c r="AA67">
        <v>75</v>
      </c>
      <c r="AB67">
        <v>0</v>
      </c>
      <c r="AC67">
        <v>4.8</v>
      </c>
      <c r="AD67">
        <v>0</v>
      </c>
      <c r="AE67">
        <v>0</v>
      </c>
      <c r="AF67">
        <v>0.48</v>
      </c>
      <c r="AG67">
        <v>1.93</v>
      </c>
      <c r="AH67">
        <v>0</v>
      </c>
      <c r="AI67">
        <v>14.41</v>
      </c>
      <c r="AJ67">
        <v>18.25</v>
      </c>
      <c r="AK67">
        <v>22.86</v>
      </c>
      <c r="AL67">
        <v>5.76</v>
      </c>
      <c r="AM67">
        <v>0</v>
      </c>
      <c r="AN67">
        <v>11.52</v>
      </c>
      <c r="AO67">
        <v>100</v>
      </c>
      <c r="AP67">
        <v>50</v>
      </c>
      <c r="AQ67">
        <v>0</v>
      </c>
      <c r="AR67">
        <v>8.16</v>
      </c>
      <c r="AS67">
        <v>0</v>
      </c>
      <c r="AT67">
        <v>267.75</v>
      </c>
    </row>
    <row r="68" spans="7:46">
      <c r="G68" t="s">
        <v>110</v>
      </c>
      <c r="H68" s="73">
        <v>0.48</v>
      </c>
      <c r="I68" s="46">
        <v>0</v>
      </c>
      <c r="J68" s="46">
        <v>1.84</v>
      </c>
      <c r="K68" s="46">
        <v>71.839999999999989</v>
      </c>
      <c r="L68" s="46">
        <v>7.22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1.84</v>
      </c>
      <c r="X68">
        <v>0</v>
      </c>
      <c r="Y68">
        <v>100</v>
      </c>
      <c r="Z68">
        <v>0.96</v>
      </c>
      <c r="AA68">
        <v>75</v>
      </c>
      <c r="AB68">
        <v>0</v>
      </c>
      <c r="AC68">
        <v>4.8</v>
      </c>
      <c r="AD68">
        <v>0</v>
      </c>
      <c r="AE68">
        <v>0</v>
      </c>
      <c r="AF68">
        <v>0.48</v>
      </c>
      <c r="AG68">
        <v>1.46</v>
      </c>
      <c r="AH68">
        <v>0</v>
      </c>
      <c r="AI68">
        <v>14.41</v>
      </c>
      <c r="AJ68">
        <v>13.45</v>
      </c>
      <c r="AK68">
        <v>18.54</v>
      </c>
      <c r="AL68">
        <v>5.76</v>
      </c>
      <c r="AM68">
        <v>0</v>
      </c>
      <c r="AN68">
        <v>11.52</v>
      </c>
      <c r="AO68">
        <v>100</v>
      </c>
      <c r="AP68">
        <v>50</v>
      </c>
      <c r="AQ68">
        <v>0</v>
      </c>
      <c r="AR68">
        <v>8.16</v>
      </c>
      <c r="AS68">
        <v>0</v>
      </c>
      <c r="AT68">
        <v>267.75</v>
      </c>
    </row>
    <row r="69" spans="7:46">
      <c r="G69" t="s">
        <v>111</v>
      </c>
      <c r="H69" s="73">
        <v>0.48</v>
      </c>
      <c r="I69" s="46">
        <v>0</v>
      </c>
      <c r="J69" s="46">
        <v>1.84</v>
      </c>
      <c r="K69" s="46">
        <v>39.85</v>
      </c>
      <c r="L69" s="46">
        <v>6.99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1.84</v>
      </c>
      <c r="X69">
        <v>0</v>
      </c>
      <c r="Y69">
        <v>100</v>
      </c>
      <c r="Z69">
        <v>0.96</v>
      </c>
      <c r="AA69">
        <v>75</v>
      </c>
      <c r="AB69">
        <v>0</v>
      </c>
      <c r="AC69">
        <v>4.8</v>
      </c>
      <c r="AD69">
        <v>0</v>
      </c>
      <c r="AE69">
        <v>0</v>
      </c>
      <c r="AF69">
        <v>0.48</v>
      </c>
      <c r="AG69">
        <v>1.23</v>
      </c>
      <c r="AH69">
        <v>0</v>
      </c>
      <c r="AI69">
        <v>14.41</v>
      </c>
      <c r="AJ69">
        <v>0</v>
      </c>
      <c r="AK69">
        <v>0</v>
      </c>
      <c r="AL69">
        <v>5.76</v>
      </c>
      <c r="AM69">
        <v>0</v>
      </c>
      <c r="AN69">
        <v>11.52</v>
      </c>
      <c r="AO69">
        <v>100</v>
      </c>
      <c r="AP69">
        <v>50</v>
      </c>
      <c r="AQ69">
        <v>0</v>
      </c>
      <c r="AR69">
        <v>8.16</v>
      </c>
      <c r="AS69">
        <v>0</v>
      </c>
      <c r="AT69">
        <v>267.75</v>
      </c>
    </row>
    <row r="70" spans="7:46">
      <c r="G70" t="s">
        <v>112</v>
      </c>
      <c r="H70" s="73">
        <v>0.48</v>
      </c>
      <c r="I70" s="46">
        <v>0</v>
      </c>
      <c r="J70" s="46">
        <v>1.84</v>
      </c>
      <c r="K70" s="46">
        <v>39.85</v>
      </c>
      <c r="L70" s="46">
        <v>6.6099999999999994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1.84</v>
      </c>
      <c r="X70">
        <v>0</v>
      </c>
      <c r="Y70">
        <v>100</v>
      </c>
      <c r="Z70">
        <v>0.96</v>
      </c>
      <c r="AA70">
        <v>75</v>
      </c>
      <c r="AB70">
        <v>0</v>
      </c>
      <c r="AC70">
        <v>4.8</v>
      </c>
      <c r="AD70">
        <v>0</v>
      </c>
      <c r="AE70">
        <v>0</v>
      </c>
      <c r="AF70">
        <v>0.48</v>
      </c>
      <c r="AG70">
        <v>0.85</v>
      </c>
      <c r="AH70">
        <v>0</v>
      </c>
      <c r="AI70">
        <v>14.41</v>
      </c>
      <c r="AJ70">
        <v>0</v>
      </c>
      <c r="AK70">
        <v>0</v>
      </c>
      <c r="AL70">
        <v>5.76</v>
      </c>
      <c r="AM70">
        <v>0</v>
      </c>
      <c r="AN70">
        <v>11.52</v>
      </c>
      <c r="AO70">
        <v>100</v>
      </c>
      <c r="AP70">
        <v>50</v>
      </c>
      <c r="AQ70">
        <v>0</v>
      </c>
      <c r="AR70">
        <v>8.16</v>
      </c>
      <c r="AS70">
        <v>0</v>
      </c>
      <c r="AT70">
        <v>267.75</v>
      </c>
    </row>
    <row r="71" spans="7:46">
      <c r="G71" t="s">
        <v>113</v>
      </c>
      <c r="H71" s="73">
        <v>178.14999999999998</v>
      </c>
      <c r="I71" s="46">
        <v>0</v>
      </c>
      <c r="J71" s="46">
        <v>1.84</v>
      </c>
      <c r="K71" s="46">
        <v>39.85</v>
      </c>
      <c r="L71" s="46">
        <v>6.29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1.84</v>
      </c>
      <c r="X71">
        <v>0</v>
      </c>
      <c r="Y71">
        <v>100</v>
      </c>
      <c r="Z71">
        <v>0.96</v>
      </c>
      <c r="AA71">
        <v>75</v>
      </c>
      <c r="AB71">
        <v>0</v>
      </c>
      <c r="AC71">
        <v>4.8</v>
      </c>
      <c r="AD71">
        <v>0</v>
      </c>
      <c r="AE71">
        <v>0</v>
      </c>
      <c r="AF71">
        <v>0.48</v>
      </c>
      <c r="AG71">
        <v>0.53</v>
      </c>
      <c r="AH71">
        <v>0</v>
      </c>
      <c r="AI71">
        <v>14.41</v>
      </c>
      <c r="AJ71">
        <v>0</v>
      </c>
      <c r="AK71">
        <v>0</v>
      </c>
      <c r="AL71">
        <v>5.76</v>
      </c>
      <c r="AM71">
        <v>112.37</v>
      </c>
      <c r="AN71">
        <v>11.52</v>
      </c>
      <c r="AO71">
        <v>100</v>
      </c>
      <c r="AP71">
        <v>50</v>
      </c>
      <c r="AQ71">
        <v>0</v>
      </c>
      <c r="AR71">
        <v>8.16</v>
      </c>
      <c r="AS71">
        <v>177.67</v>
      </c>
      <c r="AT71">
        <v>267.75</v>
      </c>
    </row>
    <row r="72" spans="7:46">
      <c r="G72" t="s">
        <v>114</v>
      </c>
      <c r="H72" s="73">
        <v>178.14999999999998</v>
      </c>
      <c r="I72" s="46">
        <v>0</v>
      </c>
      <c r="J72" s="46">
        <v>1.84</v>
      </c>
      <c r="K72" s="46">
        <v>39.85</v>
      </c>
      <c r="L72" s="46">
        <v>6.04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1.84</v>
      </c>
      <c r="X72">
        <v>0</v>
      </c>
      <c r="Y72">
        <v>100</v>
      </c>
      <c r="Z72">
        <v>0.96</v>
      </c>
      <c r="AA72">
        <v>75</v>
      </c>
      <c r="AB72">
        <v>0</v>
      </c>
      <c r="AC72">
        <v>4.8</v>
      </c>
      <c r="AD72">
        <v>0</v>
      </c>
      <c r="AE72">
        <v>0</v>
      </c>
      <c r="AF72">
        <v>0.48</v>
      </c>
      <c r="AG72">
        <v>0.28000000000000003</v>
      </c>
      <c r="AH72">
        <v>0</v>
      </c>
      <c r="AI72">
        <v>14.41</v>
      </c>
      <c r="AJ72">
        <v>0</v>
      </c>
      <c r="AK72">
        <v>0</v>
      </c>
      <c r="AL72">
        <v>5.76</v>
      </c>
      <c r="AM72">
        <v>112.37</v>
      </c>
      <c r="AN72">
        <v>11.52</v>
      </c>
      <c r="AO72">
        <v>100</v>
      </c>
      <c r="AP72">
        <v>50</v>
      </c>
      <c r="AQ72">
        <v>0</v>
      </c>
      <c r="AR72">
        <v>8.16</v>
      </c>
      <c r="AS72">
        <v>177.67</v>
      </c>
      <c r="AT72">
        <v>267.75</v>
      </c>
    </row>
    <row r="73" spans="7:46">
      <c r="G73" t="s">
        <v>115</v>
      </c>
      <c r="H73" s="73">
        <v>178.14999999999998</v>
      </c>
      <c r="I73" s="46">
        <v>0</v>
      </c>
      <c r="J73" s="46">
        <v>1.84</v>
      </c>
      <c r="K73" s="46">
        <v>39.85</v>
      </c>
      <c r="L73" s="46">
        <v>5.88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1.84</v>
      </c>
      <c r="X73">
        <v>0</v>
      </c>
      <c r="Y73">
        <v>100</v>
      </c>
      <c r="Z73">
        <v>0.96</v>
      </c>
      <c r="AA73">
        <v>75</v>
      </c>
      <c r="AB73">
        <v>0</v>
      </c>
      <c r="AC73">
        <v>4.8</v>
      </c>
      <c r="AD73">
        <v>0</v>
      </c>
      <c r="AE73">
        <v>0</v>
      </c>
      <c r="AF73">
        <v>0.48</v>
      </c>
      <c r="AG73">
        <v>0.12</v>
      </c>
      <c r="AH73">
        <v>0</v>
      </c>
      <c r="AI73">
        <v>14.41</v>
      </c>
      <c r="AJ73">
        <v>0</v>
      </c>
      <c r="AK73">
        <v>0</v>
      </c>
      <c r="AL73">
        <v>5.76</v>
      </c>
      <c r="AM73">
        <v>112.37</v>
      </c>
      <c r="AN73">
        <v>11.52</v>
      </c>
      <c r="AO73">
        <v>100</v>
      </c>
      <c r="AP73">
        <v>50</v>
      </c>
      <c r="AQ73">
        <v>0</v>
      </c>
      <c r="AR73">
        <v>8.16</v>
      </c>
      <c r="AS73">
        <v>177.67</v>
      </c>
      <c r="AT73">
        <v>267.75</v>
      </c>
    </row>
    <row r="74" spans="7:46">
      <c r="G74" t="s">
        <v>116</v>
      </c>
      <c r="H74" s="73">
        <v>178.14999999999998</v>
      </c>
      <c r="I74" s="46">
        <v>0</v>
      </c>
      <c r="J74" s="46">
        <v>1.84</v>
      </c>
      <c r="K74" s="46">
        <v>39.85</v>
      </c>
      <c r="L74" s="46">
        <v>5.76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1.84</v>
      </c>
      <c r="X74">
        <v>0</v>
      </c>
      <c r="Y74">
        <v>100</v>
      </c>
      <c r="Z74">
        <v>0.96</v>
      </c>
      <c r="AA74">
        <v>75</v>
      </c>
      <c r="AB74">
        <v>0</v>
      </c>
      <c r="AC74">
        <v>4.8</v>
      </c>
      <c r="AD74">
        <v>0</v>
      </c>
      <c r="AE74">
        <v>0</v>
      </c>
      <c r="AF74">
        <v>0.48</v>
      </c>
      <c r="AG74">
        <v>0</v>
      </c>
      <c r="AH74">
        <v>0</v>
      </c>
      <c r="AI74">
        <v>14.41</v>
      </c>
      <c r="AJ74">
        <v>0</v>
      </c>
      <c r="AK74">
        <v>0</v>
      </c>
      <c r="AL74">
        <v>5.76</v>
      </c>
      <c r="AM74">
        <v>112.37</v>
      </c>
      <c r="AN74">
        <v>11.52</v>
      </c>
      <c r="AO74">
        <v>100</v>
      </c>
      <c r="AP74">
        <v>50</v>
      </c>
      <c r="AQ74">
        <v>0</v>
      </c>
      <c r="AR74">
        <v>8.16</v>
      </c>
      <c r="AS74">
        <v>177.67</v>
      </c>
      <c r="AT74">
        <v>267.75</v>
      </c>
    </row>
    <row r="75" spans="7:46">
      <c r="G75" t="s">
        <v>117</v>
      </c>
      <c r="H75" s="73">
        <v>159</v>
      </c>
      <c r="I75" s="46">
        <v>0</v>
      </c>
      <c r="J75" s="46">
        <v>1.84</v>
      </c>
      <c r="K75" s="46">
        <v>39.85</v>
      </c>
      <c r="L75" s="46">
        <v>5.76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1.84</v>
      </c>
      <c r="X75">
        <v>0</v>
      </c>
      <c r="Y75">
        <v>100</v>
      </c>
      <c r="Z75">
        <v>0.96</v>
      </c>
      <c r="AA75">
        <v>75</v>
      </c>
      <c r="AB75">
        <v>55</v>
      </c>
      <c r="AC75">
        <v>4.8</v>
      </c>
      <c r="AD75">
        <v>25</v>
      </c>
      <c r="AE75">
        <v>0</v>
      </c>
      <c r="AF75">
        <v>0.53</v>
      </c>
      <c r="AG75">
        <v>0</v>
      </c>
      <c r="AH75">
        <v>0</v>
      </c>
      <c r="AI75">
        <v>14.41</v>
      </c>
      <c r="AJ75">
        <v>0</v>
      </c>
      <c r="AK75">
        <v>0</v>
      </c>
      <c r="AL75">
        <v>5.76</v>
      </c>
      <c r="AM75">
        <v>17.29</v>
      </c>
      <c r="AN75">
        <v>11.52</v>
      </c>
      <c r="AO75">
        <v>100</v>
      </c>
      <c r="AP75">
        <v>50</v>
      </c>
      <c r="AQ75">
        <v>0</v>
      </c>
      <c r="AR75">
        <v>8.16</v>
      </c>
      <c r="AS75">
        <v>158.47</v>
      </c>
      <c r="AT75">
        <v>132.97999999999999</v>
      </c>
    </row>
    <row r="76" spans="7:46">
      <c r="G76" t="s">
        <v>118</v>
      </c>
      <c r="H76" s="73">
        <v>159</v>
      </c>
      <c r="I76" s="46">
        <v>0</v>
      </c>
      <c r="J76" s="46">
        <v>1.84</v>
      </c>
      <c r="K76" s="46">
        <v>39.85</v>
      </c>
      <c r="L76" s="46">
        <v>5.76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1.84</v>
      </c>
      <c r="X76">
        <v>0</v>
      </c>
      <c r="Y76">
        <v>100</v>
      </c>
      <c r="Z76">
        <v>0.96</v>
      </c>
      <c r="AA76">
        <v>75</v>
      </c>
      <c r="AB76">
        <v>55</v>
      </c>
      <c r="AC76">
        <v>4.8</v>
      </c>
      <c r="AD76">
        <v>25</v>
      </c>
      <c r="AE76">
        <v>0</v>
      </c>
      <c r="AF76">
        <v>0.53</v>
      </c>
      <c r="AG76">
        <v>0</v>
      </c>
      <c r="AH76">
        <v>0</v>
      </c>
      <c r="AI76">
        <v>14.41</v>
      </c>
      <c r="AJ76">
        <v>0</v>
      </c>
      <c r="AK76">
        <v>0</v>
      </c>
      <c r="AL76">
        <v>5.76</v>
      </c>
      <c r="AM76">
        <v>17.29</v>
      </c>
      <c r="AN76">
        <v>11.52</v>
      </c>
      <c r="AO76">
        <v>100</v>
      </c>
      <c r="AP76">
        <v>50</v>
      </c>
      <c r="AQ76">
        <v>0</v>
      </c>
      <c r="AR76">
        <v>8.16</v>
      </c>
      <c r="AS76">
        <v>158.47</v>
      </c>
      <c r="AT76">
        <v>132.97999999999999</v>
      </c>
    </row>
    <row r="77" spans="7:46">
      <c r="G77" t="s">
        <v>119</v>
      </c>
      <c r="H77" s="73">
        <v>159</v>
      </c>
      <c r="I77" s="46">
        <v>0</v>
      </c>
      <c r="J77" s="46">
        <v>1.84</v>
      </c>
      <c r="K77" s="46">
        <v>39.85</v>
      </c>
      <c r="L77" s="46">
        <v>5.76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1.84</v>
      </c>
      <c r="X77">
        <v>0</v>
      </c>
      <c r="Y77">
        <v>100</v>
      </c>
      <c r="Z77">
        <v>0.96</v>
      </c>
      <c r="AA77">
        <v>75</v>
      </c>
      <c r="AB77">
        <v>55</v>
      </c>
      <c r="AC77">
        <v>4.8</v>
      </c>
      <c r="AD77">
        <v>25</v>
      </c>
      <c r="AE77">
        <v>0</v>
      </c>
      <c r="AF77">
        <v>0.53</v>
      </c>
      <c r="AG77">
        <v>0</v>
      </c>
      <c r="AH77">
        <v>0</v>
      </c>
      <c r="AI77">
        <v>14.41</v>
      </c>
      <c r="AJ77">
        <v>0</v>
      </c>
      <c r="AK77">
        <v>0</v>
      </c>
      <c r="AL77">
        <v>5.76</v>
      </c>
      <c r="AM77">
        <v>17.29</v>
      </c>
      <c r="AN77">
        <v>11.52</v>
      </c>
      <c r="AO77">
        <v>100</v>
      </c>
      <c r="AP77">
        <v>50</v>
      </c>
      <c r="AQ77">
        <v>0</v>
      </c>
      <c r="AR77">
        <v>8.16</v>
      </c>
      <c r="AS77">
        <v>158.47</v>
      </c>
      <c r="AT77">
        <v>132.97999999999999</v>
      </c>
    </row>
    <row r="78" spans="7:46">
      <c r="G78" t="s">
        <v>120</v>
      </c>
      <c r="H78" s="73">
        <v>159</v>
      </c>
      <c r="I78" s="46">
        <v>0</v>
      </c>
      <c r="J78" s="46">
        <v>1.84</v>
      </c>
      <c r="K78" s="46">
        <v>39.85</v>
      </c>
      <c r="L78" s="46">
        <v>5.76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1.84</v>
      </c>
      <c r="X78">
        <v>0</v>
      </c>
      <c r="Y78">
        <v>100</v>
      </c>
      <c r="Z78">
        <v>0.96</v>
      </c>
      <c r="AA78">
        <v>75</v>
      </c>
      <c r="AB78">
        <v>55</v>
      </c>
      <c r="AC78">
        <v>4.8</v>
      </c>
      <c r="AD78">
        <v>25</v>
      </c>
      <c r="AE78">
        <v>0</v>
      </c>
      <c r="AF78">
        <v>0.53</v>
      </c>
      <c r="AG78">
        <v>0</v>
      </c>
      <c r="AH78">
        <v>0</v>
      </c>
      <c r="AI78">
        <v>14.41</v>
      </c>
      <c r="AJ78">
        <v>0</v>
      </c>
      <c r="AK78">
        <v>0</v>
      </c>
      <c r="AL78">
        <v>5.76</v>
      </c>
      <c r="AM78">
        <v>17.29</v>
      </c>
      <c r="AN78">
        <v>11.52</v>
      </c>
      <c r="AO78">
        <v>100</v>
      </c>
      <c r="AP78">
        <v>50</v>
      </c>
      <c r="AQ78">
        <v>0</v>
      </c>
      <c r="AR78">
        <v>8.16</v>
      </c>
      <c r="AS78">
        <v>158.47</v>
      </c>
      <c r="AT78">
        <v>132.97999999999999</v>
      </c>
    </row>
    <row r="79" spans="7:46">
      <c r="G79" t="s">
        <v>121</v>
      </c>
      <c r="H79" s="73">
        <v>0.53</v>
      </c>
      <c r="I79" s="46">
        <v>0</v>
      </c>
      <c r="J79" s="46">
        <v>1.84</v>
      </c>
      <c r="K79" s="46">
        <v>39.85</v>
      </c>
      <c r="L79" s="46">
        <v>5.76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1.84</v>
      </c>
      <c r="X79">
        <v>0</v>
      </c>
      <c r="Y79">
        <v>100</v>
      </c>
      <c r="Z79">
        <v>0.96</v>
      </c>
      <c r="AA79">
        <v>75</v>
      </c>
      <c r="AB79">
        <v>55</v>
      </c>
      <c r="AC79">
        <v>4.8</v>
      </c>
      <c r="AD79">
        <v>25</v>
      </c>
      <c r="AE79">
        <v>0</v>
      </c>
      <c r="AF79">
        <v>0.53</v>
      </c>
      <c r="AG79">
        <v>0</v>
      </c>
      <c r="AH79">
        <v>0</v>
      </c>
      <c r="AI79">
        <v>14.41</v>
      </c>
      <c r="AJ79">
        <v>0</v>
      </c>
      <c r="AK79">
        <v>0</v>
      </c>
      <c r="AL79">
        <v>5.76</v>
      </c>
      <c r="AM79">
        <v>0</v>
      </c>
      <c r="AN79">
        <v>11.52</v>
      </c>
      <c r="AO79">
        <v>100</v>
      </c>
      <c r="AP79">
        <v>50</v>
      </c>
      <c r="AQ79">
        <v>0</v>
      </c>
      <c r="AR79">
        <v>8.16</v>
      </c>
      <c r="AS79">
        <v>0</v>
      </c>
      <c r="AT79">
        <v>132.97999999999999</v>
      </c>
    </row>
    <row r="80" spans="7:46">
      <c r="G80" t="s">
        <v>122</v>
      </c>
      <c r="H80" s="73">
        <v>0.53</v>
      </c>
      <c r="I80" s="46">
        <v>0</v>
      </c>
      <c r="J80" s="46">
        <v>1.84</v>
      </c>
      <c r="K80" s="46">
        <v>39.85</v>
      </c>
      <c r="L80" s="46">
        <v>5.76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1.84</v>
      </c>
      <c r="X80">
        <v>0</v>
      </c>
      <c r="Y80">
        <v>100</v>
      </c>
      <c r="Z80">
        <v>0.96</v>
      </c>
      <c r="AA80">
        <v>75</v>
      </c>
      <c r="AB80">
        <v>55</v>
      </c>
      <c r="AC80">
        <v>4.8</v>
      </c>
      <c r="AD80">
        <v>25</v>
      </c>
      <c r="AE80">
        <v>0</v>
      </c>
      <c r="AF80">
        <v>0.53</v>
      </c>
      <c r="AG80">
        <v>0</v>
      </c>
      <c r="AH80">
        <v>0</v>
      </c>
      <c r="AI80">
        <v>14.41</v>
      </c>
      <c r="AJ80">
        <v>0</v>
      </c>
      <c r="AK80">
        <v>0</v>
      </c>
      <c r="AL80">
        <v>5.76</v>
      </c>
      <c r="AM80">
        <v>0</v>
      </c>
      <c r="AN80">
        <v>11.52</v>
      </c>
      <c r="AO80">
        <v>100</v>
      </c>
      <c r="AP80">
        <v>50</v>
      </c>
      <c r="AQ80">
        <v>0</v>
      </c>
      <c r="AR80">
        <v>8.16</v>
      </c>
      <c r="AS80">
        <v>0</v>
      </c>
      <c r="AT80">
        <v>132.97999999999999</v>
      </c>
    </row>
    <row r="81" spans="7:46">
      <c r="G81" t="s">
        <v>123</v>
      </c>
      <c r="H81" s="73">
        <v>0.53</v>
      </c>
      <c r="I81" s="46">
        <v>0</v>
      </c>
      <c r="J81" s="46">
        <v>1.84</v>
      </c>
      <c r="K81" s="46">
        <v>39.85</v>
      </c>
      <c r="L81" s="46">
        <v>5.76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1.84</v>
      </c>
      <c r="X81">
        <v>0</v>
      </c>
      <c r="Y81">
        <v>100</v>
      </c>
      <c r="Z81">
        <v>0.96</v>
      </c>
      <c r="AA81">
        <v>75</v>
      </c>
      <c r="AB81">
        <v>55</v>
      </c>
      <c r="AC81">
        <v>4.8</v>
      </c>
      <c r="AD81">
        <v>25</v>
      </c>
      <c r="AE81">
        <v>0</v>
      </c>
      <c r="AF81">
        <v>0.53</v>
      </c>
      <c r="AG81">
        <v>0</v>
      </c>
      <c r="AH81">
        <v>0</v>
      </c>
      <c r="AI81">
        <v>14.41</v>
      </c>
      <c r="AJ81">
        <v>0</v>
      </c>
      <c r="AK81">
        <v>0</v>
      </c>
      <c r="AL81">
        <v>5.76</v>
      </c>
      <c r="AM81">
        <v>0</v>
      </c>
      <c r="AN81">
        <v>11.52</v>
      </c>
      <c r="AO81">
        <v>100</v>
      </c>
      <c r="AP81">
        <v>50</v>
      </c>
      <c r="AQ81">
        <v>0</v>
      </c>
      <c r="AR81">
        <v>8.16</v>
      </c>
      <c r="AS81">
        <v>0</v>
      </c>
      <c r="AT81">
        <v>132.97999999999999</v>
      </c>
    </row>
    <row r="82" spans="7:46">
      <c r="G82" t="s">
        <v>124</v>
      </c>
      <c r="H82" s="73">
        <v>0.53</v>
      </c>
      <c r="I82" s="46">
        <v>0</v>
      </c>
      <c r="J82" s="46">
        <v>1.84</v>
      </c>
      <c r="K82" s="46">
        <v>39.85</v>
      </c>
      <c r="L82" s="46">
        <v>5.76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1.84</v>
      </c>
      <c r="X82">
        <v>0</v>
      </c>
      <c r="Y82">
        <v>100</v>
      </c>
      <c r="Z82">
        <v>0.96</v>
      </c>
      <c r="AA82">
        <v>75</v>
      </c>
      <c r="AB82">
        <v>55</v>
      </c>
      <c r="AC82">
        <v>4.8</v>
      </c>
      <c r="AD82">
        <v>25</v>
      </c>
      <c r="AE82">
        <v>0</v>
      </c>
      <c r="AF82">
        <v>0.53</v>
      </c>
      <c r="AG82">
        <v>0</v>
      </c>
      <c r="AH82">
        <v>0</v>
      </c>
      <c r="AI82">
        <v>14.41</v>
      </c>
      <c r="AJ82">
        <v>0</v>
      </c>
      <c r="AK82">
        <v>0</v>
      </c>
      <c r="AL82">
        <v>5.76</v>
      </c>
      <c r="AM82">
        <v>0</v>
      </c>
      <c r="AN82">
        <v>11.52</v>
      </c>
      <c r="AO82">
        <v>100</v>
      </c>
      <c r="AP82">
        <v>50</v>
      </c>
      <c r="AQ82">
        <v>0</v>
      </c>
      <c r="AR82">
        <v>8.16</v>
      </c>
      <c r="AS82">
        <v>0</v>
      </c>
      <c r="AT82">
        <v>132.97999999999999</v>
      </c>
    </row>
    <row r="83" spans="7:46">
      <c r="G83" t="s">
        <v>125</v>
      </c>
      <c r="H83" s="73">
        <v>0.53</v>
      </c>
      <c r="I83" s="46">
        <v>0</v>
      </c>
      <c r="J83" s="46">
        <v>1.84</v>
      </c>
      <c r="K83" s="46">
        <v>39.85</v>
      </c>
      <c r="L83" s="46">
        <v>5.76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1.84</v>
      </c>
      <c r="X83">
        <v>0</v>
      </c>
      <c r="Y83">
        <v>0</v>
      </c>
      <c r="Z83">
        <v>0.96</v>
      </c>
      <c r="AA83">
        <v>75</v>
      </c>
      <c r="AB83">
        <v>55</v>
      </c>
      <c r="AC83">
        <v>4.8</v>
      </c>
      <c r="AD83">
        <v>25</v>
      </c>
      <c r="AE83">
        <v>0</v>
      </c>
      <c r="AF83">
        <v>0.53</v>
      </c>
      <c r="AG83">
        <v>0</v>
      </c>
      <c r="AH83">
        <v>0</v>
      </c>
      <c r="AI83">
        <v>14.41</v>
      </c>
      <c r="AJ83">
        <v>0</v>
      </c>
      <c r="AK83">
        <v>0</v>
      </c>
      <c r="AL83">
        <v>5.76</v>
      </c>
      <c r="AM83">
        <v>0</v>
      </c>
      <c r="AN83">
        <v>11.52</v>
      </c>
      <c r="AO83">
        <v>100</v>
      </c>
      <c r="AP83">
        <v>50</v>
      </c>
      <c r="AQ83">
        <v>0</v>
      </c>
      <c r="AR83">
        <v>8.16</v>
      </c>
      <c r="AS83">
        <v>0</v>
      </c>
      <c r="AT83">
        <v>132.97999999999999</v>
      </c>
    </row>
    <row r="84" spans="7:46">
      <c r="G84" t="s">
        <v>126</v>
      </c>
      <c r="H84" s="73">
        <v>0.53</v>
      </c>
      <c r="I84" s="46">
        <v>0</v>
      </c>
      <c r="J84" s="46">
        <v>1.84</v>
      </c>
      <c r="K84" s="46">
        <v>39.85</v>
      </c>
      <c r="L84" s="46">
        <v>5.76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1.84</v>
      </c>
      <c r="X84">
        <v>0</v>
      </c>
      <c r="Y84">
        <v>0</v>
      </c>
      <c r="Z84">
        <v>0.96</v>
      </c>
      <c r="AA84">
        <v>75</v>
      </c>
      <c r="AB84">
        <v>55</v>
      </c>
      <c r="AC84">
        <v>4.8</v>
      </c>
      <c r="AD84">
        <v>25</v>
      </c>
      <c r="AE84">
        <v>0</v>
      </c>
      <c r="AF84">
        <v>0.53</v>
      </c>
      <c r="AG84">
        <v>0</v>
      </c>
      <c r="AH84">
        <v>0</v>
      </c>
      <c r="AI84">
        <v>14.41</v>
      </c>
      <c r="AJ84">
        <v>0</v>
      </c>
      <c r="AK84">
        <v>0</v>
      </c>
      <c r="AL84">
        <v>5.76</v>
      </c>
      <c r="AM84">
        <v>0</v>
      </c>
      <c r="AN84">
        <v>11.52</v>
      </c>
      <c r="AO84">
        <v>100</v>
      </c>
      <c r="AP84">
        <v>50</v>
      </c>
      <c r="AQ84">
        <v>0</v>
      </c>
      <c r="AR84">
        <v>8.16</v>
      </c>
      <c r="AS84">
        <v>0</v>
      </c>
      <c r="AT84">
        <v>132.97999999999999</v>
      </c>
    </row>
    <row r="85" spans="7:46">
      <c r="G85" t="s">
        <v>127</v>
      </c>
      <c r="H85" s="73">
        <v>0.53</v>
      </c>
      <c r="I85" s="46">
        <v>0</v>
      </c>
      <c r="J85" s="46">
        <v>1.84</v>
      </c>
      <c r="K85" s="46">
        <v>39.85</v>
      </c>
      <c r="L85" s="46">
        <v>5.76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1.84</v>
      </c>
      <c r="X85">
        <v>0</v>
      </c>
      <c r="Y85">
        <v>0</v>
      </c>
      <c r="Z85">
        <v>0.96</v>
      </c>
      <c r="AA85">
        <v>75</v>
      </c>
      <c r="AB85">
        <v>55</v>
      </c>
      <c r="AC85">
        <v>4.8</v>
      </c>
      <c r="AD85">
        <v>25</v>
      </c>
      <c r="AE85">
        <v>0</v>
      </c>
      <c r="AF85">
        <v>0.53</v>
      </c>
      <c r="AG85">
        <v>0</v>
      </c>
      <c r="AH85">
        <v>0</v>
      </c>
      <c r="AI85">
        <v>14.41</v>
      </c>
      <c r="AJ85">
        <v>0</v>
      </c>
      <c r="AK85">
        <v>0</v>
      </c>
      <c r="AL85">
        <v>5.76</v>
      </c>
      <c r="AM85">
        <v>0</v>
      </c>
      <c r="AN85">
        <v>11.52</v>
      </c>
      <c r="AO85">
        <v>100</v>
      </c>
      <c r="AP85">
        <v>50</v>
      </c>
      <c r="AQ85">
        <v>0</v>
      </c>
      <c r="AR85">
        <v>8.16</v>
      </c>
      <c r="AS85">
        <v>0</v>
      </c>
      <c r="AT85">
        <v>132.97999999999999</v>
      </c>
    </row>
    <row r="86" spans="7:46">
      <c r="G86" t="s">
        <v>128</v>
      </c>
      <c r="H86" s="73">
        <v>0.53</v>
      </c>
      <c r="I86" s="46">
        <v>0</v>
      </c>
      <c r="J86" s="46">
        <v>1.84</v>
      </c>
      <c r="K86" s="46">
        <v>39.85</v>
      </c>
      <c r="L86" s="46">
        <v>5.76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1.84</v>
      </c>
      <c r="X86">
        <v>0</v>
      </c>
      <c r="Y86">
        <v>0</v>
      </c>
      <c r="Z86">
        <v>0.96</v>
      </c>
      <c r="AA86">
        <v>75</v>
      </c>
      <c r="AB86">
        <v>55</v>
      </c>
      <c r="AC86">
        <v>4.8</v>
      </c>
      <c r="AD86">
        <v>25</v>
      </c>
      <c r="AE86">
        <v>0</v>
      </c>
      <c r="AF86">
        <v>0.53</v>
      </c>
      <c r="AG86">
        <v>0</v>
      </c>
      <c r="AH86">
        <v>0</v>
      </c>
      <c r="AI86">
        <v>14.41</v>
      </c>
      <c r="AJ86">
        <v>0</v>
      </c>
      <c r="AK86">
        <v>0</v>
      </c>
      <c r="AL86">
        <v>5.76</v>
      </c>
      <c r="AM86">
        <v>0</v>
      </c>
      <c r="AN86">
        <v>11.52</v>
      </c>
      <c r="AO86">
        <v>100</v>
      </c>
      <c r="AP86">
        <v>50</v>
      </c>
      <c r="AQ86">
        <v>0</v>
      </c>
      <c r="AR86">
        <v>8.16</v>
      </c>
      <c r="AS86">
        <v>0</v>
      </c>
      <c r="AT86">
        <v>132.97999999999999</v>
      </c>
    </row>
    <row r="87" spans="7:46">
      <c r="G87" t="s">
        <v>129</v>
      </c>
      <c r="H87" s="73">
        <v>0.53</v>
      </c>
      <c r="I87" s="46">
        <v>0</v>
      </c>
      <c r="J87" s="46">
        <v>1.84</v>
      </c>
      <c r="K87" s="46">
        <v>39.85</v>
      </c>
      <c r="L87" s="46">
        <v>5.76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1.84</v>
      </c>
      <c r="X87">
        <v>0</v>
      </c>
      <c r="Y87">
        <v>0</v>
      </c>
      <c r="Z87">
        <v>0.96</v>
      </c>
      <c r="AA87">
        <v>75</v>
      </c>
      <c r="AB87">
        <v>55</v>
      </c>
      <c r="AC87">
        <v>4.8</v>
      </c>
      <c r="AD87">
        <v>25</v>
      </c>
      <c r="AE87">
        <v>0</v>
      </c>
      <c r="AF87">
        <v>0.53</v>
      </c>
      <c r="AG87">
        <v>0</v>
      </c>
      <c r="AH87">
        <v>0</v>
      </c>
      <c r="AI87">
        <v>14.41</v>
      </c>
      <c r="AJ87">
        <v>0</v>
      </c>
      <c r="AK87">
        <v>0</v>
      </c>
      <c r="AL87">
        <v>5.76</v>
      </c>
      <c r="AM87">
        <v>0</v>
      </c>
      <c r="AN87">
        <v>11.52</v>
      </c>
      <c r="AO87">
        <v>100</v>
      </c>
      <c r="AP87">
        <v>50</v>
      </c>
      <c r="AQ87">
        <v>0</v>
      </c>
      <c r="AR87">
        <v>8.16</v>
      </c>
      <c r="AS87">
        <v>0</v>
      </c>
      <c r="AT87">
        <v>132.97999999999999</v>
      </c>
    </row>
    <row r="88" spans="7:46">
      <c r="G88" t="s">
        <v>130</v>
      </c>
      <c r="H88" s="73">
        <v>0.53</v>
      </c>
      <c r="I88" s="46">
        <v>0</v>
      </c>
      <c r="J88" s="46">
        <v>1.84</v>
      </c>
      <c r="K88" s="46">
        <v>39.85</v>
      </c>
      <c r="L88" s="46">
        <v>5.76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1.84</v>
      </c>
      <c r="X88">
        <v>0</v>
      </c>
      <c r="Y88">
        <v>0</v>
      </c>
      <c r="Z88">
        <v>0.96</v>
      </c>
      <c r="AA88">
        <v>75</v>
      </c>
      <c r="AB88">
        <v>55</v>
      </c>
      <c r="AC88">
        <v>4.8</v>
      </c>
      <c r="AD88">
        <v>25</v>
      </c>
      <c r="AE88">
        <v>0</v>
      </c>
      <c r="AF88">
        <v>0.53</v>
      </c>
      <c r="AG88">
        <v>0</v>
      </c>
      <c r="AH88">
        <v>0</v>
      </c>
      <c r="AI88">
        <v>14.41</v>
      </c>
      <c r="AJ88">
        <v>0</v>
      </c>
      <c r="AK88">
        <v>0</v>
      </c>
      <c r="AL88">
        <v>5.76</v>
      </c>
      <c r="AM88">
        <v>0</v>
      </c>
      <c r="AN88">
        <v>11.52</v>
      </c>
      <c r="AO88">
        <v>100</v>
      </c>
      <c r="AP88">
        <v>50</v>
      </c>
      <c r="AQ88">
        <v>0</v>
      </c>
      <c r="AR88">
        <v>8.16</v>
      </c>
      <c r="AS88">
        <v>0</v>
      </c>
      <c r="AT88">
        <v>132.97999999999999</v>
      </c>
    </row>
    <row r="89" spans="7:46">
      <c r="G89" t="s">
        <v>131</v>
      </c>
      <c r="H89" s="73">
        <v>0.53</v>
      </c>
      <c r="I89" s="46">
        <v>0</v>
      </c>
      <c r="J89" s="46">
        <v>1.84</v>
      </c>
      <c r="K89" s="46">
        <v>39.85</v>
      </c>
      <c r="L89" s="46">
        <v>5.76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1.84</v>
      </c>
      <c r="X89">
        <v>0</v>
      </c>
      <c r="Y89">
        <v>0</v>
      </c>
      <c r="Z89">
        <v>0.96</v>
      </c>
      <c r="AA89">
        <v>75</v>
      </c>
      <c r="AB89">
        <v>55</v>
      </c>
      <c r="AC89">
        <v>4.8</v>
      </c>
      <c r="AD89">
        <v>25</v>
      </c>
      <c r="AE89">
        <v>0</v>
      </c>
      <c r="AF89">
        <v>0.53</v>
      </c>
      <c r="AG89">
        <v>0</v>
      </c>
      <c r="AH89">
        <v>0</v>
      </c>
      <c r="AI89">
        <v>14.41</v>
      </c>
      <c r="AJ89">
        <v>0</v>
      </c>
      <c r="AK89">
        <v>0</v>
      </c>
      <c r="AL89">
        <v>5.76</v>
      </c>
      <c r="AM89">
        <v>0</v>
      </c>
      <c r="AN89">
        <v>11.52</v>
      </c>
      <c r="AO89">
        <v>100</v>
      </c>
      <c r="AP89">
        <v>50</v>
      </c>
      <c r="AQ89">
        <v>0</v>
      </c>
      <c r="AR89">
        <v>8.16</v>
      </c>
      <c r="AS89">
        <v>0</v>
      </c>
      <c r="AT89">
        <v>132.97999999999999</v>
      </c>
    </row>
    <row r="90" spans="7:46">
      <c r="G90" t="s">
        <v>132</v>
      </c>
      <c r="H90" s="73">
        <v>0.53</v>
      </c>
      <c r="I90" s="46">
        <v>0</v>
      </c>
      <c r="J90" s="46">
        <v>1.84</v>
      </c>
      <c r="K90" s="46">
        <v>39.85</v>
      </c>
      <c r="L90" s="46">
        <v>5.76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1.84</v>
      </c>
      <c r="X90">
        <v>0</v>
      </c>
      <c r="Y90">
        <v>0</v>
      </c>
      <c r="Z90">
        <v>0.96</v>
      </c>
      <c r="AA90">
        <v>75</v>
      </c>
      <c r="AB90">
        <v>55</v>
      </c>
      <c r="AC90">
        <v>4.8</v>
      </c>
      <c r="AD90">
        <v>25</v>
      </c>
      <c r="AE90">
        <v>0</v>
      </c>
      <c r="AF90">
        <v>0.53</v>
      </c>
      <c r="AG90">
        <v>0</v>
      </c>
      <c r="AH90">
        <v>0</v>
      </c>
      <c r="AI90">
        <v>14.41</v>
      </c>
      <c r="AJ90">
        <v>0</v>
      </c>
      <c r="AK90">
        <v>0</v>
      </c>
      <c r="AL90">
        <v>5.76</v>
      </c>
      <c r="AM90">
        <v>0</v>
      </c>
      <c r="AN90">
        <v>11.52</v>
      </c>
      <c r="AO90">
        <v>100</v>
      </c>
      <c r="AP90">
        <v>50</v>
      </c>
      <c r="AQ90">
        <v>0</v>
      </c>
      <c r="AR90">
        <v>8.16</v>
      </c>
      <c r="AS90">
        <v>0</v>
      </c>
      <c r="AT90">
        <v>132.97999999999999</v>
      </c>
    </row>
    <row r="91" spans="7:46">
      <c r="G91" t="s">
        <v>133</v>
      </c>
      <c r="H91" s="73">
        <v>0.48</v>
      </c>
      <c r="I91" s="46">
        <v>0</v>
      </c>
      <c r="J91" s="46">
        <v>1.84</v>
      </c>
      <c r="K91" s="46">
        <v>39.85</v>
      </c>
      <c r="L91" s="46">
        <v>5.76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1.84</v>
      </c>
      <c r="X91">
        <v>59.65</v>
      </c>
      <c r="Y91">
        <v>0</v>
      </c>
      <c r="Z91">
        <v>0.96</v>
      </c>
      <c r="AA91">
        <v>75</v>
      </c>
      <c r="AB91">
        <v>55</v>
      </c>
      <c r="AC91">
        <v>4.8</v>
      </c>
      <c r="AD91">
        <v>0</v>
      </c>
      <c r="AE91">
        <v>0</v>
      </c>
      <c r="AF91">
        <v>0.48</v>
      </c>
      <c r="AG91">
        <v>0</v>
      </c>
      <c r="AH91">
        <v>139.28</v>
      </c>
      <c r="AI91">
        <v>14.41</v>
      </c>
      <c r="AJ91">
        <v>0</v>
      </c>
      <c r="AK91">
        <v>0</v>
      </c>
      <c r="AL91">
        <v>5.76</v>
      </c>
      <c r="AM91">
        <v>0</v>
      </c>
      <c r="AN91">
        <v>11.52</v>
      </c>
      <c r="AO91">
        <v>100</v>
      </c>
      <c r="AP91">
        <v>50</v>
      </c>
      <c r="AQ91">
        <v>0</v>
      </c>
      <c r="AR91">
        <v>8.16</v>
      </c>
      <c r="AS91">
        <v>0</v>
      </c>
      <c r="AT91">
        <v>132.97999999999999</v>
      </c>
    </row>
    <row r="92" spans="7:46">
      <c r="G92" t="s">
        <v>134</v>
      </c>
      <c r="H92" s="73">
        <v>0.48</v>
      </c>
      <c r="I92" s="46">
        <v>0</v>
      </c>
      <c r="J92" s="46">
        <v>1.84</v>
      </c>
      <c r="K92" s="46">
        <v>39.85</v>
      </c>
      <c r="L92" s="46">
        <v>5.76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1.84</v>
      </c>
      <c r="X92">
        <v>59.65</v>
      </c>
      <c r="Y92">
        <v>0</v>
      </c>
      <c r="Z92">
        <v>0.96</v>
      </c>
      <c r="AA92">
        <v>75</v>
      </c>
      <c r="AB92">
        <v>55</v>
      </c>
      <c r="AC92">
        <v>4.8</v>
      </c>
      <c r="AD92">
        <v>0</v>
      </c>
      <c r="AE92">
        <v>0</v>
      </c>
      <c r="AF92">
        <v>0.48</v>
      </c>
      <c r="AG92">
        <v>0</v>
      </c>
      <c r="AH92">
        <v>139.28</v>
      </c>
      <c r="AI92">
        <v>14.41</v>
      </c>
      <c r="AJ92">
        <v>0</v>
      </c>
      <c r="AK92">
        <v>0</v>
      </c>
      <c r="AL92">
        <v>5.76</v>
      </c>
      <c r="AM92">
        <v>0</v>
      </c>
      <c r="AN92">
        <v>11.52</v>
      </c>
      <c r="AO92">
        <v>100</v>
      </c>
      <c r="AP92">
        <v>50</v>
      </c>
      <c r="AQ92">
        <v>0</v>
      </c>
      <c r="AR92">
        <v>8.16</v>
      </c>
      <c r="AS92">
        <v>0</v>
      </c>
      <c r="AT92">
        <v>132.97999999999999</v>
      </c>
    </row>
    <row r="93" spans="7:46">
      <c r="G93" t="s">
        <v>135</v>
      </c>
      <c r="H93" s="73">
        <v>0.48</v>
      </c>
      <c r="I93" s="46">
        <v>0</v>
      </c>
      <c r="J93" s="46">
        <v>1.84</v>
      </c>
      <c r="K93" s="46">
        <v>39.85</v>
      </c>
      <c r="L93" s="46">
        <v>5.76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1.84</v>
      </c>
      <c r="X93">
        <v>59.65</v>
      </c>
      <c r="Y93">
        <v>0</v>
      </c>
      <c r="Z93">
        <v>0.96</v>
      </c>
      <c r="AA93">
        <v>75</v>
      </c>
      <c r="AB93">
        <v>55</v>
      </c>
      <c r="AC93">
        <v>4.8</v>
      </c>
      <c r="AD93">
        <v>0</v>
      </c>
      <c r="AE93">
        <v>0</v>
      </c>
      <c r="AF93">
        <v>0.48</v>
      </c>
      <c r="AG93">
        <v>0</v>
      </c>
      <c r="AH93">
        <v>139.28</v>
      </c>
      <c r="AI93">
        <v>14.41</v>
      </c>
      <c r="AJ93">
        <v>0</v>
      </c>
      <c r="AK93">
        <v>0</v>
      </c>
      <c r="AL93">
        <v>5.76</v>
      </c>
      <c r="AM93">
        <v>0</v>
      </c>
      <c r="AN93">
        <v>11.52</v>
      </c>
      <c r="AO93">
        <v>100</v>
      </c>
      <c r="AP93">
        <v>50</v>
      </c>
      <c r="AQ93">
        <v>0</v>
      </c>
      <c r="AR93">
        <v>8.16</v>
      </c>
      <c r="AS93">
        <v>0</v>
      </c>
      <c r="AT93">
        <v>132.97999999999999</v>
      </c>
    </row>
    <row r="94" spans="7:46">
      <c r="G94" t="s">
        <v>136</v>
      </c>
      <c r="H94" s="73">
        <v>0.48</v>
      </c>
      <c r="I94" s="46">
        <v>0</v>
      </c>
      <c r="J94" s="46">
        <v>1.84</v>
      </c>
      <c r="K94" s="46">
        <v>39.85</v>
      </c>
      <c r="L94" s="46">
        <v>5.76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1.84</v>
      </c>
      <c r="X94">
        <v>59.65</v>
      </c>
      <c r="Y94">
        <v>0</v>
      </c>
      <c r="Z94">
        <v>0.96</v>
      </c>
      <c r="AA94">
        <v>75</v>
      </c>
      <c r="AB94">
        <v>55</v>
      </c>
      <c r="AC94">
        <v>4.8</v>
      </c>
      <c r="AD94">
        <v>0</v>
      </c>
      <c r="AE94">
        <v>0</v>
      </c>
      <c r="AF94">
        <v>0.48</v>
      </c>
      <c r="AG94">
        <v>0</v>
      </c>
      <c r="AH94">
        <v>139.28</v>
      </c>
      <c r="AI94">
        <v>14.41</v>
      </c>
      <c r="AJ94">
        <v>0</v>
      </c>
      <c r="AK94">
        <v>0</v>
      </c>
      <c r="AL94">
        <v>5.76</v>
      </c>
      <c r="AM94">
        <v>0</v>
      </c>
      <c r="AN94">
        <v>11.52</v>
      </c>
      <c r="AO94">
        <v>100</v>
      </c>
      <c r="AP94">
        <v>50</v>
      </c>
      <c r="AQ94">
        <v>0</v>
      </c>
      <c r="AR94">
        <v>8.16</v>
      </c>
      <c r="AS94">
        <v>0</v>
      </c>
      <c r="AT94">
        <v>132.97999999999999</v>
      </c>
    </row>
    <row r="95" spans="7:46">
      <c r="G95" t="s">
        <v>137</v>
      </c>
      <c r="H95" s="73">
        <v>0.43</v>
      </c>
      <c r="I95" s="46">
        <v>0</v>
      </c>
      <c r="J95" s="46">
        <v>1.84</v>
      </c>
      <c r="K95" s="46">
        <v>39.85</v>
      </c>
      <c r="L95" s="46">
        <v>5.76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1.84</v>
      </c>
      <c r="X95">
        <v>59.65</v>
      </c>
      <c r="Y95">
        <v>0</v>
      </c>
      <c r="Z95">
        <v>0.96</v>
      </c>
      <c r="AA95">
        <v>75</v>
      </c>
      <c r="AB95">
        <v>0</v>
      </c>
      <c r="AC95">
        <v>4.8</v>
      </c>
      <c r="AD95">
        <v>0</v>
      </c>
      <c r="AE95">
        <v>0</v>
      </c>
      <c r="AF95">
        <v>0.43</v>
      </c>
      <c r="AG95">
        <v>0</v>
      </c>
      <c r="AH95">
        <v>139.28</v>
      </c>
      <c r="AI95">
        <v>14.41</v>
      </c>
      <c r="AJ95">
        <v>0</v>
      </c>
      <c r="AK95">
        <v>0</v>
      </c>
      <c r="AL95">
        <v>5.76</v>
      </c>
      <c r="AM95">
        <v>0</v>
      </c>
      <c r="AN95">
        <v>11.52</v>
      </c>
      <c r="AO95">
        <v>100</v>
      </c>
      <c r="AP95">
        <v>50</v>
      </c>
      <c r="AQ95">
        <v>0</v>
      </c>
      <c r="AR95">
        <v>8.16</v>
      </c>
      <c r="AS95">
        <v>0</v>
      </c>
      <c r="AT95">
        <v>132.97999999999999</v>
      </c>
    </row>
    <row r="96" spans="7:46">
      <c r="G96" t="s">
        <v>138</v>
      </c>
      <c r="H96" s="73">
        <v>0.43</v>
      </c>
      <c r="I96" s="46">
        <v>0</v>
      </c>
      <c r="J96" s="46">
        <v>1.84</v>
      </c>
      <c r="K96" s="46">
        <v>39.85</v>
      </c>
      <c r="L96" s="46">
        <v>5.76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1.84</v>
      </c>
      <c r="X96">
        <v>59.65</v>
      </c>
      <c r="Y96">
        <v>0</v>
      </c>
      <c r="Z96">
        <v>0.96</v>
      </c>
      <c r="AA96">
        <v>75</v>
      </c>
      <c r="AB96">
        <v>0</v>
      </c>
      <c r="AC96">
        <v>4.8</v>
      </c>
      <c r="AD96">
        <v>0</v>
      </c>
      <c r="AE96">
        <v>0</v>
      </c>
      <c r="AF96">
        <v>0.43</v>
      </c>
      <c r="AG96">
        <v>0</v>
      </c>
      <c r="AH96">
        <v>139.28</v>
      </c>
      <c r="AI96">
        <v>14.41</v>
      </c>
      <c r="AJ96">
        <v>0</v>
      </c>
      <c r="AK96">
        <v>0</v>
      </c>
      <c r="AL96">
        <v>5.76</v>
      </c>
      <c r="AM96">
        <v>0</v>
      </c>
      <c r="AN96">
        <v>11.52</v>
      </c>
      <c r="AO96">
        <v>100</v>
      </c>
      <c r="AP96">
        <v>50</v>
      </c>
      <c r="AQ96">
        <v>0</v>
      </c>
      <c r="AR96">
        <v>8.16</v>
      </c>
      <c r="AS96">
        <v>0</v>
      </c>
      <c r="AT96">
        <v>132.97999999999999</v>
      </c>
    </row>
    <row r="97" spans="1:133">
      <c r="G97" t="s">
        <v>139</v>
      </c>
      <c r="H97" s="73">
        <v>0.43</v>
      </c>
      <c r="I97" s="46">
        <v>0</v>
      </c>
      <c r="J97" s="46">
        <v>1.84</v>
      </c>
      <c r="K97" s="46">
        <v>39.85</v>
      </c>
      <c r="L97" s="46">
        <v>5.76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1.84</v>
      </c>
      <c r="X97">
        <v>59.65</v>
      </c>
      <c r="Y97">
        <v>0</v>
      </c>
      <c r="Z97">
        <v>0.96</v>
      </c>
      <c r="AA97">
        <v>75</v>
      </c>
      <c r="AB97">
        <v>0</v>
      </c>
      <c r="AC97">
        <v>4.8</v>
      </c>
      <c r="AD97">
        <v>0</v>
      </c>
      <c r="AE97">
        <v>0</v>
      </c>
      <c r="AF97">
        <v>0.43</v>
      </c>
      <c r="AG97">
        <v>0</v>
      </c>
      <c r="AH97">
        <v>139.28</v>
      </c>
      <c r="AI97">
        <v>14.41</v>
      </c>
      <c r="AJ97">
        <v>0</v>
      </c>
      <c r="AK97">
        <v>0</v>
      </c>
      <c r="AL97">
        <v>5.76</v>
      </c>
      <c r="AM97">
        <v>0</v>
      </c>
      <c r="AN97">
        <v>11.52</v>
      </c>
      <c r="AO97">
        <v>100</v>
      </c>
      <c r="AP97">
        <v>50</v>
      </c>
      <c r="AQ97">
        <v>0</v>
      </c>
      <c r="AR97">
        <v>8.16</v>
      </c>
      <c r="AS97">
        <v>0</v>
      </c>
      <c r="AT97">
        <v>132.97999999999999</v>
      </c>
    </row>
    <row r="98" spans="1:133">
      <c r="G98" t="s">
        <v>140</v>
      </c>
      <c r="H98" s="73">
        <v>0.43</v>
      </c>
      <c r="I98" s="46">
        <v>0</v>
      </c>
      <c r="J98" s="46">
        <v>1.84</v>
      </c>
      <c r="K98" s="46">
        <v>39.85</v>
      </c>
      <c r="L98" s="46">
        <v>5.76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1.84</v>
      </c>
      <c r="X98">
        <v>59.65</v>
      </c>
      <c r="Y98">
        <v>0</v>
      </c>
      <c r="Z98">
        <v>0.96</v>
      </c>
      <c r="AA98">
        <v>75</v>
      </c>
      <c r="AB98">
        <v>0</v>
      </c>
      <c r="AC98">
        <v>4.8</v>
      </c>
      <c r="AD98">
        <v>0</v>
      </c>
      <c r="AE98">
        <v>0</v>
      </c>
      <c r="AF98">
        <v>0.43</v>
      </c>
      <c r="AG98">
        <v>0</v>
      </c>
      <c r="AH98">
        <v>139.28</v>
      </c>
      <c r="AI98">
        <v>14.41</v>
      </c>
      <c r="AJ98">
        <v>0</v>
      </c>
      <c r="AK98">
        <v>0</v>
      </c>
      <c r="AL98">
        <v>5.76</v>
      </c>
      <c r="AM98">
        <v>0</v>
      </c>
      <c r="AN98">
        <v>11.52</v>
      </c>
      <c r="AO98">
        <v>100</v>
      </c>
      <c r="AP98">
        <v>50</v>
      </c>
      <c r="AQ98">
        <v>0</v>
      </c>
      <c r="AR98">
        <v>8.16</v>
      </c>
      <c r="AS98">
        <v>0</v>
      </c>
      <c r="AT98">
        <v>132.97999999999999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0.34929999999999994</v>
      </c>
      <c r="I99" s="69">
        <f t="shared" ref="I99:BU99" si="1">SUM(I3:I98)/4000</f>
        <v>0</v>
      </c>
      <c r="J99" s="69">
        <f t="shared" si="1"/>
        <v>4.4160000000000067E-2</v>
      </c>
      <c r="K99" s="69">
        <f t="shared" si="1"/>
        <v>1.318005000000003</v>
      </c>
      <c r="L99" s="69">
        <f t="shared" si="1"/>
        <v>0.17540499999999995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4.4160000000000067E-2</v>
      </c>
      <c r="X99">
        <f t="shared" si="1"/>
        <v>0.47720000000000029</v>
      </c>
      <c r="Y99">
        <f t="shared" si="1"/>
        <v>1.25</v>
      </c>
      <c r="Z99">
        <f t="shared" si="1"/>
        <v>2.3039999999999967E-2</v>
      </c>
      <c r="AA99">
        <f t="shared" si="1"/>
        <v>1.8</v>
      </c>
      <c r="AB99">
        <f t="shared" si="1"/>
        <v>0.27500000000000002</v>
      </c>
      <c r="AC99">
        <f t="shared" si="1"/>
        <v>0.11520000000000019</v>
      </c>
      <c r="AD99">
        <f t="shared" si="1"/>
        <v>0.1</v>
      </c>
      <c r="AE99">
        <f t="shared" si="1"/>
        <v>0.2</v>
      </c>
      <c r="AF99">
        <f t="shared" si="1"/>
        <v>1.3159999999999991E-2</v>
      </c>
      <c r="AG99">
        <f t="shared" si="1"/>
        <v>3.7165000000000011E-2</v>
      </c>
      <c r="AH99">
        <f t="shared" si="1"/>
        <v>1.1142400000000006</v>
      </c>
      <c r="AI99">
        <f t="shared" si="1"/>
        <v>0.34584000000000031</v>
      </c>
      <c r="AJ99">
        <f t="shared" si="1"/>
        <v>0.16398999999999997</v>
      </c>
      <c r="AK99">
        <f t="shared" si="1"/>
        <v>0.19761499999999987</v>
      </c>
      <c r="AL99">
        <f t="shared" si="1"/>
        <v>0.13823999999999986</v>
      </c>
      <c r="AM99">
        <f t="shared" si="1"/>
        <v>0.12966000000000003</v>
      </c>
      <c r="AN99">
        <f t="shared" si="1"/>
        <v>0.27647999999999973</v>
      </c>
      <c r="AO99">
        <f t="shared" si="1"/>
        <v>2.4</v>
      </c>
      <c r="AP99">
        <f t="shared" si="1"/>
        <v>1.2</v>
      </c>
      <c r="AQ99">
        <f t="shared" si="1"/>
        <v>0</v>
      </c>
      <c r="AR99">
        <f t="shared" si="1"/>
        <v>0.19583999999999993</v>
      </c>
      <c r="AS99">
        <f t="shared" si="1"/>
        <v>0.33613999999999999</v>
      </c>
      <c r="AT99">
        <f t="shared" si="1"/>
        <v>4.8087599999999977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547</v>
      </c>
      <c r="AG100" t="s">
        <v>549</v>
      </c>
      <c r="AH100" t="s">
        <v>550</v>
      </c>
      <c r="AI100" t="s">
        <v>552</v>
      </c>
      <c r="AJ100" t="s">
        <v>554</v>
      </c>
      <c r="AK100" t="s">
        <v>555</v>
      </c>
      <c r="AL100" t="s">
        <v>557</v>
      </c>
      <c r="AM100" t="s">
        <v>560</v>
      </c>
      <c r="AN100" t="s">
        <v>562</v>
      </c>
      <c r="AO100" t="s">
        <v>564</v>
      </c>
      <c r="AP100" t="s">
        <v>566</v>
      </c>
      <c r="AQ100" t="s">
        <v>568</v>
      </c>
      <c r="AR100" t="s">
        <v>570</v>
      </c>
      <c r="AS100" t="s">
        <v>572</v>
      </c>
      <c r="AT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18.25</v>
      </c>
      <c r="I3" s="53">
        <v>0</v>
      </c>
      <c r="J3" s="53">
        <v>0</v>
      </c>
      <c r="K3" s="53">
        <v>0</v>
      </c>
      <c r="L3" s="53">
        <v>2.4</v>
      </c>
      <c r="M3" s="72">
        <v>0</v>
      </c>
      <c r="N3" s="71">
        <v>0</v>
      </c>
      <c r="O3" s="53">
        <v>-15</v>
      </c>
      <c r="P3" s="53">
        <v>0</v>
      </c>
      <c r="Q3" s="53">
        <v>0</v>
      </c>
      <c r="R3" s="53">
        <v>0</v>
      </c>
      <c r="S3" s="72">
        <v>0</v>
      </c>
      <c r="T3" t="s">
        <v>575</v>
      </c>
      <c r="U3" s="73">
        <v>20.65</v>
      </c>
      <c r="V3" s="74">
        <v>-17</v>
      </c>
      <c r="W3">
        <v>18.25</v>
      </c>
      <c r="X3">
        <v>-15</v>
      </c>
      <c r="Y3">
        <v>-2</v>
      </c>
      <c r="Z3">
        <v>2.4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38.42</v>
      </c>
      <c r="I4" s="46">
        <v>0</v>
      </c>
      <c r="J4" s="46">
        <v>0</v>
      </c>
      <c r="K4" s="46">
        <v>0</v>
      </c>
      <c r="L4" s="46">
        <v>1.92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40.340000000000003</v>
      </c>
      <c r="V4" s="74">
        <v>-2</v>
      </c>
      <c r="W4">
        <v>38.42</v>
      </c>
      <c r="X4">
        <v>0</v>
      </c>
      <c r="Y4">
        <v>-2</v>
      </c>
      <c r="Z4">
        <v>1.92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1.44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1.44</v>
      </c>
      <c r="V5" s="74">
        <v>-2</v>
      </c>
      <c r="W5">
        <v>0</v>
      </c>
      <c r="X5">
        <v>0</v>
      </c>
      <c r="Y5">
        <v>-2</v>
      </c>
      <c r="Z5">
        <v>1.44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1.44</v>
      </c>
      <c r="V6" s="74">
        <v>-2</v>
      </c>
      <c r="W6">
        <v>0</v>
      </c>
      <c r="X6">
        <v>0</v>
      </c>
      <c r="Y6">
        <v>-2</v>
      </c>
      <c r="Z6">
        <v>1.44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11.53</v>
      </c>
      <c r="I7" s="46">
        <v>0</v>
      </c>
      <c r="J7" s="46">
        <v>0</v>
      </c>
      <c r="K7" s="46">
        <v>0</v>
      </c>
      <c r="L7" s="46">
        <v>0.96</v>
      </c>
      <c r="M7" s="74">
        <v>0</v>
      </c>
      <c r="N7" s="73">
        <v>0</v>
      </c>
      <c r="O7" s="46">
        <v>0</v>
      </c>
      <c r="P7" s="46">
        <v>-25</v>
      </c>
      <c r="Q7" s="46">
        <v>0</v>
      </c>
      <c r="R7" s="46">
        <v>0</v>
      </c>
      <c r="S7" s="74">
        <v>0</v>
      </c>
      <c r="U7" s="73">
        <v>12.49</v>
      </c>
      <c r="V7" s="74">
        <v>-27</v>
      </c>
      <c r="W7">
        <v>11.53</v>
      </c>
      <c r="X7">
        <v>0</v>
      </c>
      <c r="Y7">
        <v>-2</v>
      </c>
      <c r="Z7">
        <v>0.96</v>
      </c>
      <c r="AA7">
        <v>0</v>
      </c>
      <c r="AB7">
        <v>0</v>
      </c>
      <c r="AC7">
        <v>-25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0.77</v>
      </c>
      <c r="M8" s="74">
        <v>0</v>
      </c>
      <c r="N8" s="73">
        <v>0</v>
      </c>
      <c r="O8" s="46">
        <v>0</v>
      </c>
      <c r="P8" s="46">
        <v>-25</v>
      </c>
      <c r="Q8" s="46">
        <v>0</v>
      </c>
      <c r="R8" s="46">
        <v>0</v>
      </c>
      <c r="S8" s="74">
        <v>0</v>
      </c>
      <c r="U8" s="73">
        <v>0.77</v>
      </c>
      <c r="V8" s="74">
        <v>-27</v>
      </c>
      <c r="W8">
        <v>0</v>
      </c>
      <c r="X8">
        <v>0</v>
      </c>
      <c r="Y8">
        <v>-2</v>
      </c>
      <c r="Z8">
        <v>0.77</v>
      </c>
      <c r="AA8">
        <v>0</v>
      </c>
      <c r="AB8">
        <v>0</v>
      </c>
      <c r="AC8">
        <v>-25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0.77</v>
      </c>
      <c r="M9" s="74">
        <v>0</v>
      </c>
      <c r="N9" s="73">
        <v>0</v>
      </c>
      <c r="O9" s="46">
        <v>0</v>
      </c>
      <c r="P9" s="46">
        <v>-20</v>
      </c>
      <c r="Q9" s="46">
        <v>0</v>
      </c>
      <c r="R9" s="46">
        <v>0</v>
      </c>
      <c r="S9" s="74">
        <v>0</v>
      </c>
      <c r="U9" s="73">
        <v>0.77</v>
      </c>
      <c r="V9" s="74">
        <v>-22</v>
      </c>
      <c r="W9">
        <v>0</v>
      </c>
      <c r="X9">
        <v>0</v>
      </c>
      <c r="Y9">
        <v>-2</v>
      </c>
      <c r="Z9">
        <v>0.77</v>
      </c>
      <c r="AA9">
        <v>0</v>
      </c>
      <c r="AB9">
        <v>0</v>
      </c>
      <c r="AC9">
        <v>-20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0.77</v>
      </c>
      <c r="M10" s="74">
        <v>0</v>
      </c>
      <c r="N10" s="73">
        <v>-10</v>
      </c>
      <c r="O10" s="46">
        <v>0</v>
      </c>
      <c r="P10" s="46">
        <v>-20</v>
      </c>
      <c r="Q10" s="46">
        <v>0</v>
      </c>
      <c r="R10" s="46">
        <v>0</v>
      </c>
      <c r="S10" s="74">
        <v>0</v>
      </c>
      <c r="U10" s="73">
        <v>0.77</v>
      </c>
      <c r="V10" s="74">
        <v>-32</v>
      </c>
      <c r="W10">
        <v>-10</v>
      </c>
      <c r="X10">
        <v>0</v>
      </c>
      <c r="Y10">
        <v>-2</v>
      </c>
      <c r="Z10">
        <v>0.77</v>
      </c>
      <c r="AA10">
        <v>0</v>
      </c>
      <c r="AB10">
        <v>0</v>
      </c>
      <c r="AC10">
        <v>-20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0.77</v>
      </c>
      <c r="M11" s="74">
        <v>0</v>
      </c>
      <c r="N11" s="73">
        <v>-14</v>
      </c>
      <c r="O11" s="46">
        <v>0</v>
      </c>
      <c r="P11" s="46">
        <v>-30</v>
      </c>
      <c r="Q11" s="46">
        <v>0</v>
      </c>
      <c r="R11" s="46">
        <v>0</v>
      </c>
      <c r="S11" s="74">
        <v>0</v>
      </c>
      <c r="U11" s="73">
        <v>0.77</v>
      </c>
      <c r="V11" s="74">
        <v>-46</v>
      </c>
      <c r="W11">
        <v>-14</v>
      </c>
      <c r="X11">
        <v>0</v>
      </c>
      <c r="Y11">
        <v>-2</v>
      </c>
      <c r="Z11">
        <v>0.77</v>
      </c>
      <c r="AA11">
        <v>0</v>
      </c>
      <c r="AB11">
        <v>0</v>
      </c>
      <c r="AC11">
        <v>-30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0.77</v>
      </c>
      <c r="M12" s="74">
        <v>0</v>
      </c>
      <c r="N12" s="73">
        <v>0</v>
      </c>
      <c r="O12" s="46">
        <v>0</v>
      </c>
      <c r="P12" s="46">
        <v>-20</v>
      </c>
      <c r="Q12" s="46">
        <v>0</v>
      </c>
      <c r="R12" s="46">
        <v>0</v>
      </c>
      <c r="S12" s="74">
        <v>0</v>
      </c>
      <c r="U12" s="73">
        <v>0.77</v>
      </c>
      <c r="V12" s="74">
        <v>-22</v>
      </c>
      <c r="W12">
        <v>0</v>
      </c>
      <c r="X12">
        <v>0</v>
      </c>
      <c r="Y12">
        <v>-2</v>
      </c>
      <c r="Z12">
        <v>0.77</v>
      </c>
      <c r="AA12">
        <v>0</v>
      </c>
      <c r="AB12">
        <v>0</v>
      </c>
      <c r="AC12">
        <v>-20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0.77</v>
      </c>
      <c r="M13" s="74">
        <v>0</v>
      </c>
      <c r="N13" s="73">
        <v>-42</v>
      </c>
      <c r="O13" s="46">
        <v>0</v>
      </c>
      <c r="P13" s="46">
        <v>-25</v>
      </c>
      <c r="Q13" s="46">
        <v>0</v>
      </c>
      <c r="R13" s="46">
        <v>0</v>
      </c>
      <c r="S13" s="74">
        <v>0</v>
      </c>
      <c r="U13" s="73">
        <v>0.77</v>
      </c>
      <c r="V13" s="74">
        <v>-69</v>
      </c>
      <c r="W13">
        <v>-42</v>
      </c>
      <c r="X13">
        <v>0</v>
      </c>
      <c r="Y13">
        <v>-2</v>
      </c>
      <c r="Z13">
        <v>0.77</v>
      </c>
      <c r="AA13">
        <v>0</v>
      </c>
      <c r="AB13">
        <v>0</v>
      </c>
      <c r="AC13">
        <v>-25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0.77</v>
      </c>
      <c r="M14" s="74">
        <v>0</v>
      </c>
      <c r="N14" s="73">
        <v>-46</v>
      </c>
      <c r="O14" s="46">
        <v>0</v>
      </c>
      <c r="P14" s="46">
        <v>-25</v>
      </c>
      <c r="Q14" s="46">
        <v>0</v>
      </c>
      <c r="R14" s="46">
        <v>0</v>
      </c>
      <c r="S14" s="74">
        <v>0</v>
      </c>
      <c r="U14" s="73">
        <v>0.77</v>
      </c>
      <c r="V14" s="74">
        <v>-73</v>
      </c>
      <c r="W14">
        <v>-46</v>
      </c>
      <c r="X14">
        <v>0</v>
      </c>
      <c r="Y14">
        <v>-2</v>
      </c>
      <c r="Z14">
        <v>0.77</v>
      </c>
      <c r="AA14">
        <v>0</v>
      </c>
      <c r="AB14">
        <v>0</v>
      </c>
      <c r="AC14">
        <v>-25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0.77</v>
      </c>
      <c r="M15" s="74">
        <v>0</v>
      </c>
      <c r="N15" s="73">
        <v>-36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0.77</v>
      </c>
      <c r="V15" s="74">
        <v>-38</v>
      </c>
      <c r="W15">
        <v>-36</v>
      </c>
      <c r="X15">
        <v>0</v>
      </c>
      <c r="Y15">
        <v>-2</v>
      </c>
      <c r="Z15">
        <v>0.77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0.77</v>
      </c>
      <c r="M16" s="74">
        <v>0</v>
      </c>
      <c r="N16" s="73">
        <v>-33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0.77</v>
      </c>
      <c r="V16" s="74">
        <v>-35</v>
      </c>
      <c r="W16">
        <v>-33</v>
      </c>
      <c r="X16">
        <v>0</v>
      </c>
      <c r="Y16">
        <v>-2</v>
      </c>
      <c r="Z16">
        <v>0.77</v>
      </c>
      <c r="AA16">
        <v>0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0.77</v>
      </c>
      <c r="M17" s="74">
        <v>0</v>
      </c>
      <c r="N17" s="73">
        <v>-26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0.77</v>
      </c>
      <c r="V17" s="74">
        <v>-28</v>
      </c>
      <c r="W17">
        <v>-26</v>
      </c>
      <c r="X17">
        <v>0</v>
      </c>
      <c r="Y17">
        <v>-2</v>
      </c>
      <c r="Z17">
        <v>0.77</v>
      </c>
      <c r="AA17">
        <v>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0.77</v>
      </c>
      <c r="M18" s="74">
        <v>0</v>
      </c>
      <c r="N18" s="73">
        <v>-14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0.77</v>
      </c>
      <c r="V18" s="74">
        <v>-16</v>
      </c>
      <c r="W18">
        <v>-14</v>
      </c>
      <c r="X18">
        <v>0</v>
      </c>
      <c r="Y18">
        <v>-2</v>
      </c>
      <c r="Z18">
        <v>0.77</v>
      </c>
      <c r="AA18">
        <v>0</v>
      </c>
      <c r="AB18">
        <v>0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0.96</v>
      </c>
      <c r="V19" s="74">
        <v>-2</v>
      </c>
      <c r="W19">
        <v>0</v>
      </c>
      <c r="X19">
        <v>0</v>
      </c>
      <c r="Y19">
        <v>-2</v>
      </c>
      <c r="Z19">
        <v>0.96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1.92</v>
      </c>
      <c r="V20" s="74">
        <v>-2</v>
      </c>
      <c r="W20">
        <v>0</v>
      </c>
      <c r="X20">
        <v>0</v>
      </c>
      <c r="Y20">
        <v>-2</v>
      </c>
      <c r="Z20">
        <v>1.92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2.69</v>
      </c>
      <c r="M21" s="74">
        <v>0</v>
      </c>
      <c r="N21" s="73">
        <v>-19</v>
      </c>
      <c r="O21" s="46">
        <v>0</v>
      </c>
      <c r="P21" s="46">
        <v>-10</v>
      </c>
      <c r="Q21" s="46">
        <v>0</v>
      </c>
      <c r="R21" s="46">
        <v>0</v>
      </c>
      <c r="S21" s="74">
        <v>0</v>
      </c>
      <c r="U21" s="73">
        <v>2.69</v>
      </c>
      <c r="V21" s="74">
        <v>-31</v>
      </c>
      <c r="W21">
        <v>-19</v>
      </c>
      <c r="X21">
        <v>0</v>
      </c>
      <c r="Y21">
        <v>-2</v>
      </c>
      <c r="Z21">
        <v>2.69</v>
      </c>
      <c r="AA21">
        <v>0</v>
      </c>
      <c r="AB21">
        <v>0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4.6100000000000003</v>
      </c>
      <c r="M22" s="74">
        <v>0</v>
      </c>
      <c r="N22" s="73">
        <v>-6</v>
      </c>
      <c r="O22" s="46">
        <v>0</v>
      </c>
      <c r="P22" s="46">
        <v>-15</v>
      </c>
      <c r="Q22" s="46">
        <v>0</v>
      </c>
      <c r="R22" s="46">
        <v>0</v>
      </c>
      <c r="S22" s="74">
        <v>0</v>
      </c>
      <c r="U22" s="73">
        <v>4.6100000000000003</v>
      </c>
      <c r="V22" s="74">
        <v>-23</v>
      </c>
      <c r="W22">
        <v>-6</v>
      </c>
      <c r="X22">
        <v>0</v>
      </c>
      <c r="Y22">
        <v>-2</v>
      </c>
      <c r="Z22">
        <v>4.6100000000000003</v>
      </c>
      <c r="AA22">
        <v>0</v>
      </c>
      <c r="AB22">
        <v>0</v>
      </c>
      <c r="AC22">
        <v>-15</v>
      </c>
    </row>
    <row r="23" spans="7:29">
      <c r="G23" t="s">
        <v>65</v>
      </c>
      <c r="H23" s="73">
        <v>12.49</v>
      </c>
      <c r="I23" s="46">
        <v>0</v>
      </c>
      <c r="J23" s="46">
        <v>0</v>
      </c>
      <c r="K23" s="46">
        <v>0</v>
      </c>
      <c r="L23" s="46">
        <v>6.53</v>
      </c>
      <c r="M23" s="74">
        <v>0</v>
      </c>
      <c r="N23" s="73">
        <v>0</v>
      </c>
      <c r="O23" s="46">
        <v>0</v>
      </c>
      <c r="P23" s="46">
        <v>-15</v>
      </c>
      <c r="Q23" s="46">
        <v>0</v>
      </c>
      <c r="R23" s="46">
        <v>0</v>
      </c>
      <c r="S23" s="74">
        <v>0</v>
      </c>
      <c r="U23" s="73">
        <v>19.02</v>
      </c>
      <c r="V23" s="74">
        <v>-17</v>
      </c>
      <c r="W23">
        <v>12.49</v>
      </c>
      <c r="X23">
        <v>0</v>
      </c>
      <c r="Y23">
        <v>-2</v>
      </c>
      <c r="Z23">
        <v>6.53</v>
      </c>
      <c r="AA23">
        <v>0</v>
      </c>
      <c r="AB23">
        <v>0</v>
      </c>
      <c r="AC23">
        <v>-15</v>
      </c>
    </row>
    <row r="24" spans="7:29">
      <c r="G24" t="s">
        <v>66</v>
      </c>
      <c r="H24" s="73">
        <v>9.6</v>
      </c>
      <c r="I24" s="46">
        <v>0</v>
      </c>
      <c r="J24" s="46">
        <v>0</v>
      </c>
      <c r="K24" s="46">
        <v>0</v>
      </c>
      <c r="L24" s="46">
        <v>10.09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19.690000000000001</v>
      </c>
      <c r="V24" s="74">
        <v>-2</v>
      </c>
      <c r="W24">
        <v>9.6</v>
      </c>
      <c r="X24">
        <v>0</v>
      </c>
      <c r="Y24">
        <v>-2</v>
      </c>
      <c r="Z24">
        <v>10.09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23.05</v>
      </c>
      <c r="I25" s="46">
        <v>0</v>
      </c>
      <c r="J25" s="46">
        <v>0</v>
      </c>
      <c r="K25" s="46">
        <v>0</v>
      </c>
      <c r="L25" s="46">
        <v>13.45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36.5</v>
      </c>
      <c r="V25" s="74">
        <v>-2</v>
      </c>
      <c r="W25">
        <v>23.05</v>
      </c>
      <c r="X25">
        <v>0</v>
      </c>
      <c r="Y25">
        <v>-2</v>
      </c>
      <c r="Z25">
        <v>13.45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25.93</v>
      </c>
      <c r="I26" s="46">
        <v>0</v>
      </c>
      <c r="J26" s="46">
        <v>0</v>
      </c>
      <c r="K26" s="46">
        <v>0</v>
      </c>
      <c r="L26" s="46">
        <v>16.329999999999998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42.26</v>
      </c>
      <c r="V26" s="74">
        <v>-2</v>
      </c>
      <c r="W26">
        <v>25.93</v>
      </c>
      <c r="X26">
        <v>0</v>
      </c>
      <c r="Y26">
        <v>-2</v>
      </c>
      <c r="Z26">
        <v>16.329999999999998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14.41</v>
      </c>
      <c r="I27" s="46">
        <v>0</v>
      </c>
      <c r="J27" s="46">
        <v>0</v>
      </c>
      <c r="K27" s="46">
        <v>0</v>
      </c>
      <c r="L27" s="46">
        <v>20.16</v>
      </c>
      <c r="M27" s="74">
        <v>0</v>
      </c>
      <c r="N27" s="73">
        <v>0</v>
      </c>
      <c r="O27" s="46">
        <v>-5</v>
      </c>
      <c r="P27" s="46">
        <v>-85</v>
      </c>
      <c r="Q27" s="46">
        <v>0</v>
      </c>
      <c r="R27" s="46">
        <v>0</v>
      </c>
      <c r="S27" s="74">
        <v>0</v>
      </c>
      <c r="U27" s="73">
        <v>34.57</v>
      </c>
      <c r="V27" s="74">
        <v>-92</v>
      </c>
      <c r="W27">
        <v>14.41</v>
      </c>
      <c r="X27">
        <v>-5</v>
      </c>
      <c r="Y27">
        <v>-2</v>
      </c>
      <c r="Z27">
        <v>20.16</v>
      </c>
      <c r="AA27">
        <v>0</v>
      </c>
      <c r="AB27">
        <v>0</v>
      </c>
      <c r="AC27">
        <v>-85</v>
      </c>
    </row>
    <row r="28" spans="7:29">
      <c r="G28" t="s">
        <v>70</v>
      </c>
      <c r="H28" s="73">
        <v>2.88</v>
      </c>
      <c r="I28" s="46">
        <v>0</v>
      </c>
      <c r="J28" s="46">
        <v>0</v>
      </c>
      <c r="K28" s="46">
        <v>0</v>
      </c>
      <c r="L28" s="46">
        <v>21.13</v>
      </c>
      <c r="M28" s="74">
        <v>0</v>
      </c>
      <c r="N28" s="73">
        <v>0</v>
      </c>
      <c r="O28" s="46">
        <v>-5</v>
      </c>
      <c r="P28" s="46">
        <v>-160</v>
      </c>
      <c r="Q28" s="46">
        <v>0</v>
      </c>
      <c r="R28" s="46">
        <v>0</v>
      </c>
      <c r="S28" s="74">
        <v>0</v>
      </c>
      <c r="U28" s="73">
        <v>24.01</v>
      </c>
      <c r="V28" s="74">
        <v>-167</v>
      </c>
      <c r="W28">
        <v>2.88</v>
      </c>
      <c r="X28">
        <v>-5</v>
      </c>
      <c r="Y28">
        <v>-2</v>
      </c>
      <c r="Z28">
        <v>21.13</v>
      </c>
      <c r="AA28">
        <v>0</v>
      </c>
      <c r="AB28">
        <v>0</v>
      </c>
      <c r="AC28">
        <v>-160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21.13</v>
      </c>
      <c r="M29" s="74">
        <v>0</v>
      </c>
      <c r="N29" s="73">
        <v>-55</v>
      </c>
      <c r="O29" s="46">
        <v>-23</v>
      </c>
      <c r="P29" s="46">
        <v>-30</v>
      </c>
      <c r="Q29" s="46">
        <v>0</v>
      </c>
      <c r="R29" s="46">
        <v>0</v>
      </c>
      <c r="S29" s="74">
        <v>0</v>
      </c>
      <c r="U29" s="73">
        <v>21.13</v>
      </c>
      <c r="V29" s="74">
        <v>-110</v>
      </c>
      <c r="W29">
        <v>-55</v>
      </c>
      <c r="X29">
        <v>-23</v>
      </c>
      <c r="Y29">
        <v>-2</v>
      </c>
      <c r="Z29">
        <v>21.13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22.57</v>
      </c>
      <c r="M30" s="74">
        <v>0</v>
      </c>
      <c r="N30" s="73">
        <v>-78</v>
      </c>
      <c r="O30" s="46">
        <v>-68</v>
      </c>
      <c r="P30" s="46">
        <v>0</v>
      </c>
      <c r="Q30" s="46">
        <v>0</v>
      </c>
      <c r="R30" s="46">
        <v>0</v>
      </c>
      <c r="S30" s="74">
        <v>0</v>
      </c>
      <c r="U30" s="73">
        <v>22.57</v>
      </c>
      <c r="V30" s="74">
        <v>-148</v>
      </c>
      <c r="W30">
        <v>-78</v>
      </c>
      <c r="X30">
        <v>-68</v>
      </c>
      <c r="Y30">
        <v>-2</v>
      </c>
      <c r="Z30">
        <v>22.57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23.05</v>
      </c>
      <c r="M31" s="74">
        <v>0.28999999999999998</v>
      </c>
      <c r="N31" s="73">
        <v>-31</v>
      </c>
      <c r="O31" s="46">
        <v>-25</v>
      </c>
      <c r="P31" s="46">
        <v>0</v>
      </c>
      <c r="Q31" s="46">
        <v>0</v>
      </c>
      <c r="R31" s="46">
        <v>0</v>
      </c>
      <c r="S31" s="74">
        <v>0</v>
      </c>
      <c r="U31" s="73">
        <v>23.34</v>
      </c>
      <c r="V31" s="74">
        <v>-58</v>
      </c>
      <c r="W31">
        <v>-31</v>
      </c>
      <c r="X31">
        <v>-25</v>
      </c>
      <c r="Y31">
        <v>-2</v>
      </c>
      <c r="Z31">
        <v>23.05</v>
      </c>
      <c r="AA31">
        <v>0</v>
      </c>
      <c r="AB31">
        <v>0.28999999999999998</v>
      </c>
      <c r="AC31">
        <v>0</v>
      </c>
    </row>
    <row r="32" spans="7:29">
      <c r="G32" t="s">
        <v>74</v>
      </c>
      <c r="H32" s="73">
        <v>6.23</v>
      </c>
      <c r="I32" s="46">
        <v>0</v>
      </c>
      <c r="J32" s="46">
        <v>0</v>
      </c>
      <c r="K32" s="46">
        <v>0</v>
      </c>
      <c r="L32" s="46">
        <v>13.62</v>
      </c>
      <c r="M32" s="74">
        <v>0.62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20.47</v>
      </c>
      <c r="V32" s="74">
        <v>-2</v>
      </c>
      <c r="W32">
        <v>6.23</v>
      </c>
      <c r="X32">
        <v>0</v>
      </c>
      <c r="Y32">
        <v>-2</v>
      </c>
      <c r="Z32">
        <v>13.62</v>
      </c>
      <c r="AA32">
        <v>0</v>
      </c>
      <c r="AB32">
        <v>0.62</v>
      </c>
      <c r="AC32">
        <v>0</v>
      </c>
    </row>
    <row r="33" spans="7:29">
      <c r="G33" t="s">
        <v>75</v>
      </c>
      <c r="H33" s="73">
        <v>27.83</v>
      </c>
      <c r="I33" s="46">
        <v>11.59</v>
      </c>
      <c r="J33" s="46">
        <v>0</v>
      </c>
      <c r="K33" s="46">
        <v>0</v>
      </c>
      <c r="L33" s="46">
        <v>5.22</v>
      </c>
      <c r="M33" s="74">
        <v>0.55000000000000004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45.19</v>
      </c>
      <c r="V33" s="74">
        <v>-2</v>
      </c>
      <c r="W33">
        <v>27.83</v>
      </c>
      <c r="X33">
        <v>11.59</v>
      </c>
      <c r="Y33">
        <v>-2</v>
      </c>
      <c r="Z33">
        <v>5.22</v>
      </c>
      <c r="AA33">
        <v>0</v>
      </c>
      <c r="AB33">
        <v>0.55000000000000004</v>
      </c>
      <c r="AC33">
        <v>0</v>
      </c>
    </row>
    <row r="34" spans="7:29">
      <c r="G34" t="s">
        <v>76</v>
      </c>
      <c r="H34" s="73">
        <v>26.65</v>
      </c>
      <c r="I34" s="46">
        <v>8.4600000000000009</v>
      </c>
      <c r="J34" s="46">
        <v>0</v>
      </c>
      <c r="K34" s="46">
        <v>5.07</v>
      </c>
      <c r="L34" s="46">
        <v>3.52</v>
      </c>
      <c r="M34" s="74">
        <v>0.55000000000000004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44.25</v>
      </c>
      <c r="V34" s="74">
        <v>-2</v>
      </c>
      <c r="W34">
        <v>26.65</v>
      </c>
      <c r="X34">
        <v>8.4600000000000009</v>
      </c>
      <c r="Y34">
        <v>-2</v>
      </c>
      <c r="Z34">
        <v>3.52</v>
      </c>
      <c r="AA34">
        <v>5.07</v>
      </c>
      <c r="AB34">
        <v>0.55000000000000004</v>
      </c>
      <c r="AC34">
        <v>0</v>
      </c>
    </row>
    <row r="35" spans="7:29">
      <c r="G35" t="s">
        <v>77</v>
      </c>
      <c r="H35" s="73">
        <v>68.739999999999995</v>
      </c>
      <c r="I35" s="46">
        <v>0</v>
      </c>
      <c r="J35" s="46">
        <v>0</v>
      </c>
      <c r="K35" s="46">
        <v>4</v>
      </c>
      <c r="L35" s="46">
        <v>2.67</v>
      </c>
      <c r="M35" s="74">
        <v>0.56999999999999995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75.98</v>
      </c>
      <c r="V35" s="74">
        <v>-2</v>
      </c>
      <c r="W35">
        <v>68.739999999999995</v>
      </c>
      <c r="X35">
        <v>0</v>
      </c>
      <c r="Y35">
        <v>-2</v>
      </c>
      <c r="Z35">
        <v>2.67</v>
      </c>
      <c r="AA35">
        <v>4</v>
      </c>
      <c r="AB35">
        <v>0.56999999999999995</v>
      </c>
      <c r="AC35">
        <v>0</v>
      </c>
    </row>
    <row r="36" spans="7:29">
      <c r="G36" t="s">
        <v>78</v>
      </c>
      <c r="H36" s="73">
        <v>88.15</v>
      </c>
      <c r="I36" s="46">
        <v>0</v>
      </c>
      <c r="J36" s="46">
        <v>0</v>
      </c>
      <c r="K36" s="46">
        <v>5.1100000000000003</v>
      </c>
      <c r="L36" s="46">
        <v>2.5499999999999998</v>
      </c>
      <c r="M36" s="74">
        <v>0.57999999999999996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96.39</v>
      </c>
      <c r="V36" s="74">
        <v>-2</v>
      </c>
      <c r="W36">
        <v>88.15</v>
      </c>
      <c r="X36">
        <v>0</v>
      </c>
      <c r="Y36">
        <v>-2</v>
      </c>
      <c r="Z36">
        <v>2.5499999999999998</v>
      </c>
      <c r="AA36">
        <v>5.1100000000000003</v>
      </c>
      <c r="AB36">
        <v>0.57999999999999996</v>
      </c>
      <c r="AC36">
        <v>0</v>
      </c>
    </row>
    <row r="37" spans="7:29">
      <c r="G37" t="s">
        <v>79</v>
      </c>
      <c r="H37" s="73">
        <v>73.739999999999995</v>
      </c>
      <c r="I37" s="46">
        <v>0</v>
      </c>
      <c r="J37" s="46">
        <v>0</v>
      </c>
      <c r="K37" s="46">
        <v>5.0599999999999996</v>
      </c>
      <c r="L37" s="46">
        <v>2.42</v>
      </c>
      <c r="M37" s="74">
        <v>0.61</v>
      </c>
      <c r="N37" s="73">
        <v>0</v>
      </c>
      <c r="O37" s="46">
        <v>-5</v>
      </c>
      <c r="P37" s="46">
        <v>0</v>
      </c>
      <c r="Q37" s="46">
        <v>0</v>
      </c>
      <c r="R37" s="46">
        <v>0</v>
      </c>
      <c r="S37" s="74">
        <v>0</v>
      </c>
      <c r="U37" s="73">
        <v>81.83</v>
      </c>
      <c r="V37" s="74">
        <v>-7</v>
      </c>
      <c r="W37">
        <v>73.739999999999995</v>
      </c>
      <c r="X37">
        <v>-5</v>
      </c>
      <c r="Y37">
        <v>-2</v>
      </c>
      <c r="Z37">
        <v>2.42</v>
      </c>
      <c r="AA37">
        <v>5.0599999999999996</v>
      </c>
      <c r="AB37">
        <v>0.61</v>
      </c>
      <c r="AC37">
        <v>0</v>
      </c>
    </row>
    <row r="38" spans="7:29">
      <c r="G38" t="s">
        <v>80</v>
      </c>
      <c r="H38" s="73">
        <v>61.74</v>
      </c>
      <c r="I38" s="46">
        <v>0</v>
      </c>
      <c r="J38" s="46">
        <v>0</v>
      </c>
      <c r="K38" s="46">
        <v>6.18</v>
      </c>
      <c r="L38" s="46">
        <v>2.81</v>
      </c>
      <c r="M38" s="74">
        <v>0.67</v>
      </c>
      <c r="N38" s="73">
        <v>0</v>
      </c>
      <c r="O38" s="46">
        <v>-25</v>
      </c>
      <c r="P38" s="46">
        <v>0</v>
      </c>
      <c r="Q38" s="46">
        <v>0</v>
      </c>
      <c r="R38" s="46">
        <v>0</v>
      </c>
      <c r="S38" s="74">
        <v>0</v>
      </c>
      <c r="U38" s="73">
        <v>71.400000000000006</v>
      </c>
      <c r="V38" s="74">
        <v>-27</v>
      </c>
      <c r="W38">
        <v>61.74</v>
      </c>
      <c r="X38">
        <v>-25</v>
      </c>
      <c r="Y38">
        <v>-2</v>
      </c>
      <c r="Z38">
        <v>2.81</v>
      </c>
      <c r="AA38">
        <v>6.18</v>
      </c>
      <c r="AB38">
        <v>0.67</v>
      </c>
      <c r="AC38">
        <v>0</v>
      </c>
    </row>
    <row r="39" spans="7:29">
      <c r="G39" t="s">
        <v>81</v>
      </c>
      <c r="H39" s="73">
        <v>84.89</v>
      </c>
      <c r="I39" s="46">
        <v>0</v>
      </c>
      <c r="J39" s="46">
        <v>0</v>
      </c>
      <c r="K39" s="46">
        <v>1.36</v>
      </c>
      <c r="L39" s="46">
        <v>2.65</v>
      </c>
      <c r="M39" s="74">
        <v>0.53</v>
      </c>
      <c r="N39" s="73">
        <v>0</v>
      </c>
      <c r="O39" s="46">
        <v>-25</v>
      </c>
      <c r="P39" s="46">
        <v>0</v>
      </c>
      <c r="Q39" s="46">
        <v>0</v>
      </c>
      <c r="R39" s="46">
        <v>0</v>
      </c>
      <c r="S39" s="74">
        <v>0</v>
      </c>
      <c r="U39" s="73">
        <v>89.43</v>
      </c>
      <c r="V39" s="74">
        <v>-27</v>
      </c>
      <c r="W39">
        <v>84.89</v>
      </c>
      <c r="X39">
        <v>-25</v>
      </c>
      <c r="Y39">
        <v>-2</v>
      </c>
      <c r="Z39">
        <v>2.65</v>
      </c>
      <c r="AA39">
        <v>1.36</v>
      </c>
      <c r="AB39">
        <v>0.53</v>
      </c>
      <c r="AC39">
        <v>0</v>
      </c>
    </row>
    <row r="40" spans="7:29">
      <c r="G40" t="s">
        <v>82</v>
      </c>
      <c r="H40" s="73">
        <v>85.48</v>
      </c>
      <c r="I40" s="46">
        <v>0</v>
      </c>
      <c r="J40" s="46">
        <v>0</v>
      </c>
      <c r="K40" s="46">
        <v>1.58</v>
      </c>
      <c r="L40" s="46">
        <v>2.93</v>
      </c>
      <c r="M40" s="74">
        <v>1.57</v>
      </c>
      <c r="N40" s="73">
        <v>0</v>
      </c>
      <c r="O40" s="46">
        <v>-15</v>
      </c>
      <c r="P40" s="46">
        <v>0</v>
      </c>
      <c r="Q40" s="46">
        <v>0</v>
      </c>
      <c r="R40" s="46">
        <v>0</v>
      </c>
      <c r="S40" s="74">
        <v>0</v>
      </c>
      <c r="U40" s="73">
        <v>91.56</v>
      </c>
      <c r="V40" s="74">
        <v>-17</v>
      </c>
      <c r="W40">
        <v>85.48</v>
      </c>
      <c r="X40">
        <v>-15</v>
      </c>
      <c r="Y40">
        <v>-2</v>
      </c>
      <c r="Z40">
        <v>2.93</v>
      </c>
      <c r="AA40">
        <v>1.58</v>
      </c>
      <c r="AB40">
        <v>1.57</v>
      </c>
      <c r="AC40">
        <v>0</v>
      </c>
    </row>
    <row r="41" spans="7:29">
      <c r="G41" t="s">
        <v>83</v>
      </c>
      <c r="H41" s="73">
        <v>29.74</v>
      </c>
      <c r="I41" s="46">
        <v>0</v>
      </c>
      <c r="J41" s="46">
        <v>0</v>
      </c>
      <c r="K41" s="46">
        <v>2.71</v>
      </c>
      <c r="L41" s="46">
        <v>4.5999999999999996</v>
      </c>
      <c r="M41" s="74">
        <v>2.46</v>
      </c>
      <c r="N41" s="73">
        <v>0</v>
      </c>
      <c r="O41" s="46">
        <v>-16</v>
      </c>
      <c r="P41" s="46">
        <v>0</v>
      </c>
      <c r="Q41" s="46">
        <v>0</v>
      </c>
      <c r="R41" s="46">
        <v>0</v>
      </c>
      <c r="S41" s="74">
        <v>0</v>
      </c>
      <c r="U41" s="73">
        <v>39.51</v>
      </c>
      <c r="V41" s="74">
        <v>-18</v>
      </c>
      <c r="W41">
        <v>29.74</v>
      </c>
      <c r="X41">
        <v>-16</v>
      </c>
      <c r="Y41">
        <v>-2</v>
      </c>
      <c r="Z41">
        <v>4.5999999999999996</v>
      </c>
      <c r="AA41">
        <v>2.71</v>
      </c>
      <c r="AB41">
        <v>2.46</v>
      </c>
      <c r="AC41">
        <v>0</v>
      </c>
    </row>
    <row r="42" spans="7:29">
      <c r="G42" t="s">
        <v>84</v>
      </c>
      <c r="H42" s="73">
        <v>10.25</v>
      </c>
      <c r="I42" s="46">
        <v>0</v>
      </c>
      <c r="J42" s="46">
        <v>0</v>
      </c>
      <c r="K42" s="46">
        <v>3.21</v>
      </c>
      <c r="L42" s="46">
        <v>5.46</v>
      </c>
      <c r="M42" s="74">
        <v>1.29</v>
      </c>
      <c r="N42" s="73">
        <v>0</v>
      </c>
      <c r="O42" s="46">
        <v>-19</v>
      </c>
      <c r="P42" s="46">
        <v>0</v>
      </c>
      <c r="Q42" s="46">
        <v>0</v>
      </c>
      <c r="R42" s="46">
        <v>0</v>
      </c>
      <c r="S42" s="74">
        <v>0</v>
      </c>
      <c r="U42" s="73">
        <v>20.21</v>
      </c>
      <c r="V42" s="74">
        <v>-21</v>
      </c>
      <c r="W42">
        <v>10.25</v>
      </c>
      <c r="X42">
        <v>-19</v>
      </c>
      <c r="Y42">
        <v>-2</v>
      </c>
      <c r="Z42">
        <v>5.46</v>
      </c>
      <c r="AA42">
        <v>3.21</v>
      </c>
      <c r="AB42">
        <v>1.29</v>
      </c>
      <c r="AC42">
        <v>0</v>
      </c>
    </row>
    <row r="43" spans="7:29">
      <c r="G43" t="s">
        <v>85</v>
      </c>
      <c r="H43" s="73">
        <v>62.43</v>
      </c>
      <c r="I43" s="46">
        <v>0</v>
      </c>
      <c r="J43" s="46">
        <v>0</v>
      </c>
      <c r="K43" s="46">
        <v>6.24</v>
      </c>
      <c r="L43" s="46">
        <v>9.99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78.66</v>
      </c>
      <c r="V43" s="74">
        <v>-2</v>
      </c>
      <c r="W43">
        <v>62.43</v>
      </c>
      <c r="X43">
        <v>0</v>
      </c>
      <c r="Y43">
        <v>-2</v>
      </c>
      <c r="Z43">
        <v>9.99</v>
      </c>
      <c r="AA43">
        <v>6.24</v>
      </c>
      <c r="AB43">
        <v>0</v>
      </c>
      <c r="AC43">
        <v>0</v>
      </c>
    </row>
    <row r="44" spans="7:29">
      <c r="G44" t="s">
        <v>86</v>
      </c>
      <c r="H44" s="73">
        <v>66.510000000000005</v>
      </c>
      <c r="I44" s="46">
        <v>0</v>
      </c>
      <c r="J44" s="46">
        <v>9.07</v>
      </c>
      <c r="K44" s="46">
        <v>6.05</v>
      </c>
      <c r="L44" s="46">
        <v>9.07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90.7</v>
      </c>
      <c r="V44" s="74">
        <v>-2</v>
      </c>
      <c r="W44">
        <v>66.510000000000005</v>
      </c>
      <c r="X44">
        <v>0</v>
      </c>
      <c r="Y44">
        <v>-2</v>
      </c>
      <c r="Z44">
        <v>9.07</v>
      </c>
      <c r="AA44">
        <v>6.05</v>
      </c>
      <c r="AB44">
        <v>0</v>
      </c>
      <c r="AC44">
        <v>9.07</v>
      </c>
    </row>
    <row r="45" spans="7:29">
      <c r="G45" t="s">
        <v>87</v>
      </c>
      <c r="H45" s="73">
        <v>58.18</v>
      </c>
      <c r="I45" s="46">
        <v>0</v>
      </c>
      <c r="J45" s="46">
        <v>0</v>
      </c>
      <c r="K45" s="46">
        <v>6.18</v>
      </c>
      <c r="L45" s="46">
        <v>9.9</v>
      </c>
      <c r="M45" s="74">
        <v>0</v>
      </c>
      <c r="N45" s="73">
        <v>0</v>
      </c>
      <c r="O45" s="46">
        <v>-5</v>
      </c>
      <c r="P45" s="46">
        <v>0</v>
      </c>
      <c r="Q45" s="46">
        <v>0</v>
      </c>
      <c r="R45" s="46">
        <v>0</v>
      </c>
      <c r="S45" s="74">
        <v>0</v>
      </c>
      <c r="U45" s="73">
        <v>74.260000000000005</v>
      </c>
      <c r="V45" s="74">
        <v>-7</v>
      </c>
      <c r="W45">
        <v>58.18</v>
      </c>
      <c r="X45">
        <v>-5</v>
      </c>
      <c r="Y45">
        <v>-2</v>
      </c>
      <c r="Z45">
        <v>9.9</v>
      </c>
      <c r="AA45">
        <v>6.18</v>
      </c>
      <c r="AB45">
        <v>0</v>
      </c>
      <c r="AC45">
        <v>0</v>
      </c>
    </row>
    <row r="46" spans="7:29">
      <c r="G46" t="s">
        <v>88</v>
      </c>
      <c r="H46" s="73">
        <v>59.5</v>
      </c>
      <c r="I46" s="46">
        <v>0</v>
      </c>
      <c r="J46" s="46">
        <v>0</v>
      </c>
      <c r="K46" s="46">
        <v>7.09</v>
      </c>
      <c r="L46" s="46">
        <v>9.2100000000000009</v>
      </c>
      <c r="M46" s="74">
        <v>0</v>
      </c>
      <c r="N46" s="73">
        <v>0</v>
      </c>
      <c r="O46" s="46">
        <v>-10</v>
      </c>
      <c r="P46" s="46">
        <v>0</v>
      </c>
      <c r="Q46" s="46">
        <v>0</v>
      </c>
      <c r="R46" s="46">
        <v>0</v>
      </c>
      <c r="S46" s="74">
        <v>0</v>
      </c>
      <c r="U46" s="73">
        <v>75.8</v>
      </c>
      <c r="V46" s="74">
        <v>-12</v>
      </c>
      <c r="W46">
        <v>59.5</v>
      </c>
      <c r="X46">
        <v>-10</v>
      </c>
      <c r="Y46">
        <v>-2</v>
      </c>
      <c r="Z46">
        <v>9.2100000000000009</v>
      </c>
      <c r="AA46">
        <v>7.09</v>
      </c>
      <c r="AB46">
        <v>0</v>
      </c>
      <c r="AC46">
        <v>0</v>
      </c>
    </row>
    <row r="47" spans="7:29">
      <c r="G47" t="s">
        <v>89</v>
      </c>
      <c r="H47" s="73">
        <v>87.41</v>
      </c>
      <c r="I47" s="46">
        <v>0</v>
      </c>
      <c r="J47" s="46">
        <v>24.01</v>
      </c>
      <c r="K47" s="46">
        <v>9.6</v>
      </c>
      <c r="L47" s="46">
        <v>11.52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132.54</v>
      </c>
      <c r="V47" s="74">
        <v>-2</v>
      </c>
      <c r="W47">
        <v>87.41</v>
      </c>
      <c r="X47">
        <v>0</v>
      </c>
      <c r="Y47">
        <v>-2</v>
      </c>
      <c r="Z47">
        <v>11.52</v>
      </c>
      <c r="AA47">
        <v>9.6</v>
      </c>
      <c r="AB47">
        <v>0</v>
      </c>
      <c r="AC47">
        <v>24.01</v>
      </c>
    </row>
    <row r="48" spans="7:29">
      <c r="G48" t="s">
        <v>90</v>
      </c>
      <c r="H48" s="73">
        <v>92.21</v>
      </c>
      <c r="I48" s="46">
        <v>0</v>
      </c>
      <c r="J48" s="46">
        <v>5.76</v>
      </c>
      <c r="K48" s="46">
        <v>9.6</v>
      </c>
      <c r="L48" s="46">
        <v>10.56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118.13</v>
      </c>
      <c r="V48" s="74">
        <v>-2</v>
      </c>
      <c r="W48">
        <v>92.21</v>
      </c>
      <c r="X48">
        <v>0</v>
      </c>
      <c r="Y48">
        <v>-2</v>
      </c>
      <c r="Z48">
        <v>10.56</v>
      </c>
      <c r="AA48">
        <v>9.6</v>
      </c>
      <c r="AB48">
        <v>0</v>
      </c>
      <c r="AC48">
        <v>5.76</v>
      </c>
    </row>
    <row r="49" spans="7:29">
      <c r="G49" t="s">
        <v>91</v>
      </c>
      <c r="H49" s="73">
        <v>89.33</v>
      </c>
      <c r="I49" s="46">
        <v>0</v>
      </c>
      <c r="J49" s="46">
        <v>35.53</v>
      </c>
      <c r="K49" s="46">
        <v>9.6</v>
      </c>
      <c r="L49" s="46">
        <v>9.6</v>
      </c>
      <c r="M49" s="74">
        <v>0</v>
      </c>
      <c r="N49" s="73">
        <v>0</v>
      </c>
      <c r="O49" s="46">
        <v>-10</v>
      </c>
      <c r="P49" s="46">
        <v>0</v>
      </c>
      <c r="Q49" s="46">
        <v>0</v>
      </c>
      <c r="R49" s="46">
        <v>0</v>
      </c>
      <c r="S49" s="74">
        <v>0</v>
      </c>
      <c r="U49" s="73">
        <v>144.06</v>
      </c>
      <c r="V49" s="74">
        <v>-12</v>
      </c>
      <c r="W49">
        <v>89.33</v>
      </c>
      <c r="X49">
        <v>-10</v>
      </c>
      <c r="Y49">
        <v>-2</v>
      </c>
      <c r="Z49">
        <v>9.6</v>
      </c>
      <c r="AA49">
        <v>9.6</v>
      </c>
      <c r="AB49">
        <v>0</v>
      </c>
      <c r="AC49">
        <v>35.53</v>
      </c>
    </row>
    <row r="50" spans="7:29">
      <c r="G50" t="s">
        <v>92</v>
      </c>
      <c r="H50" s="73">
        <v>82.6</v>
      </c>
      <c r="I50" s="46">
        <v>0</v>
      </c>
      <c r="J50" s="46">
        <v>12.49</v>
      </c>
      <c r="K50" s="46">
        <v>9.6</v>
      </c>
      <c r="L50" s="46">
        <v>8.64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113.33</v>
      </c>
      <c r="V50" s="74">
        <v>-12</v>
      </c>
      <c r="W50">
        <v>82.6</v>
      </c>
      <c r="X50">
        <v>-10</v>
      </c>
      <c r="Y50">
        <v>-2</v>
      </c>
      <c r="Z50">
        <v>8.64</v>
      </c>
      <c r="AA50">
        <v>9.6</v>
      </c>
      <c r="AB50">
        <v>0</v>
      </c>
      <c r="AC50">
        <v>12.49</v>
      </c>
    </row>
    <row r="51" spans="7:29">
      <c r="G51" t="s">
        <v>93</v>
      </c>
      <c r="H51" s="73">
        <v>82.6</v>
      </c>
      <c r="I51" s="46">
        <v>0</v>
      </c>
      <c r="J51" s="46">
        <v>17.29</v>
      </c>
      <c r="K51" s="46">
        <v>9.6</v>
      </c>
      <c r="L51" s="46">
        <v>8.64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118.13</v>
      </c>
      <c r="V51" s="74">
        <v>-2</v>
      </c>
      <c r="W51">
        <v>82.6</v>
      </c>
      <c r="X51">
        <v>0</v>
      </c>
      <c r="Y51">
        <v>-2</v>
      </c>
      <c r="Z51">
        <v>8.64</v>
      </c>
      <c r="AA51">
        <v>9.6</v>
      </c>
      <c r="AB51">
        <v>0</v>
      </c>
      <c r="AC51">
        <v>17.29</v>
      </c>
    </row>
    <row r="52" spans="7:29">
      <c r="G52" t="s">
        <v>94</v>
      </c>
      <c r="H52" s="73">
        <v>69.150000000000006</v>
      </c>
      <c r="I52" s="46">
        <v>0</v>
      </c>
      <c r="J52" s="46">
        <v>16.329999999999998</v>
      </c>
      <c r="K52" s="46">
        <v>9.6</v>
      </c>
      <c r="L52" s="46">
        <v>7.68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102.76</v>
      </c>
      <c r="V52" s="74">
        <v>-2</v>
      </c>
      <c r="W52">
        <v>69.150000000000006</v>
      </c>
      <c r="X52">
        <v>0</v>
      </c>
      <c r="Y52">
        <v>-2</v>
      </c>
      <c r="Z52">
        <v>7.68</v>
      </c>
      <c r="AA52">
        <v>9.6</v>
      </c>
      <c r="AB52">
        <v>0</v>
      </c>
      <c r="AC52">
        <v>16.329999999999998</v>
      </c>
    </row>
    <row r="53" spans="7:29">
      <c r="G53" t="s">
        <v>95</v>
      </c>
      <c r="H53" s="73">
        <v>56.67</v>
      </c>
      <c r="I53" s="46">
        <v>0</v>
      </c>
      <c r="J53" s="46">
        <v>13.45</v>
      </c>
      <c r="K53" s="46">
        <v>9.6</v>
      </c>
      <c r="L53" s="46">
        <v>7.68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87.4</v>
      </c>
      <c r="V53" s="74">
        <v>-2</v>
      </c>
      <c r="W53">
        <v>56.67</v>
      </c>
      <c r="X53">
        <v>0</v>
      </c>
      <c r="Y53">
        <v>-2</v>
      </c>
      <c r="Z53">
        <v>7.68</v>
      </c>
      <c r="AA53">
        <v>9.6</v>
      </c>
      <c r="AB53">
        <v>0</v>
      </c>
      <c r="AC53">
        <v>13.45</v>
      </c>
    </row>
    <row r="54" spans="7:29">
      <c r="G54" t="s">
        <v>96</v>
      </c>
      <c r="H54" s="73">
        <v>65.319999999999993</v>
      </c>
      <c r="I54" s="46">
        <v>0</v>
      </c>
      <c r="J54" s="46">
        <v>11.52</v>
      </c>
      <c r="K54" s="46">
        <v>9.6</v>
      </c>
      <c r="L54" s="46">
        <v>7.68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94.12</v>
      </c>
      <c r="V54" s="74">
        <v>-2</v>
      </c>
      <c r="W54">
        <v>65.319999999999993</v>
      </c>
      <c r="X54">
        <v>0</v>
      </c>
      <c r="Y54">
        <v>-2</v>
      </c>
      <c r="Z54">
        <v>7.68</v>
      </c>
      <c r="AA54">
        <v>9.6</v>
      </c>
      <c r="AB54">
        <v>0</v>
      </c>
      <c r="AC54">
        <v>11.52</v>
      </c>
    </row>
    <row r="55" spans="7:29">
      <c r="G55" t="s">
        <v>97</v>
      </c>
      <c r="H55" s="73">
        <v>42.26</v>
      </c>
      <c r="I55" s="46">
        <v>0</v>
      </c>
      <c r="J55" s="46">
        <v>0</v>
      </c>
      <c r="K55" s="46">
        <v>9.6</v>
      </c>
      <c r="L55" s="46">
        <v>7.68</v>
      </c>
      <c r="M55" s="74">
        <v>0</v>
      </c>
      <c r="N55" s="73">
        <v>0</v>
      </c>
      <c r="O55" s="46">
        <v>-15</v>
      </c>
      <c r="P55" s="46">
        <v>-33</v>
      </c>
      <c r="Q55" s="46">
        <v>0</v>
      </c>
      <c r="R55" s="46">
        <v>0</v>
      </c>
      <c r="S55" s="74">
        <v>0</v>
      </c>
      <c r="U55" s="73">
        <v>59.54</v>
      </c>
      <c r="V55" s="74">
        <v>-50</v>
      </c>
      <c r="W55">
        <v>42.26</v>
      </c>
      <c r="X55">
        <v>-15</v>
      </c>
      <c r="Y55">
        <v>-2</v>
      </c>
      <c r="Z55">
        <v>7.68</v>
      </c>
      <c r="AA55">
        <v>9.6</v>
      </c>
      <c r="AB55">
        <v>0</v>
      </c>
      <c r="AC55">
        <v>-33</v>
      </c>
    </row>
    <row r="56" spans="7:29">
      <c r="G56" t="s">
        <v>98</v>
      </c>
      <c r="H56" s="73">
        <v>34.58</v>
      </c>
      <c r="I56" s="46">
        <v>0</v>
      </c>
      <c r="J56" s="46">
        <v>0</v>
      </c>
      <c r="K56" s="46">
        <v>9.6</v>
      </c>
      <c r="L56" s="46">
        <v>6.72</v>
      </c>
      <c r="M56" s="74">
        <v>0</v>
      </c>
      <c r="N56" s="73">
        <v>0</v>
      </c>
      <c r="O56" s="46">
        <v>-8</v>
      </c>
      <c r="P56" s="46">
        <v>-50</v>
      </c>
      <c r="Q56" s="46">
        <v>0</v>
      </c>
      <c r="R56" s="46">
        <v>0</v>
      </c>
      <c r="S56" s="74">
        <v>0</v>
      </c>
      <c r="U56" s="73">
        <v>50.9</v>
      </c>
      <c r="V56" s="74">
        <v>-60</v>
      </c>
      <c r="W56">
        <v>34.58</v>
      </c>
      <c r="X56">
        <v>-8</v>
      </c>
      <c r="Y56">
        <v>-2</v>
      </c>
      <c r="Z56">
        <v>6.72</v>
      </c>
      <c r="AA56">
        <v>9.6</v>
      </c>
      <c r="AB56">
        <v>0</v>
      </c>
      <c r="AC56">
        <v>-50</v>
      </c>
    </row>
    <row r="57" spans="7:29">
      <c r="G57" t="s">
        <v>99</v>
      </c>
      <c r="H57" s="73">
        <v>10.57</v>
      </c>
      <c r="I57" s="46">
        <v>0</v>
      </c>
      <c r="J57" s="46">
        <v>0</v>
      </c>
      <c r="K57" s="46">
        <v>9.6</v>
      </c>
      <c r="L57" s="46">
        <v>5.76</v>
      </c>
      <c r="M57" s="74">
        <v>0</v>
      </c>
      <c r="N57" s="73">
        <v>0</v>
      </c>
      <c r="O57" s="46">
        <v>-10</v>
      </c>
      <c r="P57" s="46">
        <v>-2</v>
      </c>
      <c r="Q57" s="46">
        <v>0</v>
      </c>
      <c r="R57" s="46">
        <v>0</v>
      </c>
      <c r="S57" s="74">
        <v>0</v>
      </c>
      <c r="U57" s="73">
        <v>25.93</v>
      </c>
      <c r="V57" s="74">
        <v>-14</v>
      </c>
      <c r="W57">
        <v>10.57</v>
      </c>
      <c r="X57">
        <v>-10</v>
      </c>
      <c r="Y57">
        <v>-2</v>
      </c>
      <c r="Z57">
        <v>5.76</v>
      </c>
      <c r="AA57">
        <v>9.6</v>
      </c>
      <c r="AB57">
        <v>0</v>
      </c>
      <c r="AC57">
        <v>-2</v>
      </c>
    </row>
    <row r="58" spans="7:29">
      <c r="G58" t="s">
        <v>100</v>
      </c>
      <c r="H58" s="73">
        <v>11.53</v>
      </c>
      <c r="I58" s="46">
        <v>0</v>
      </c>
      <c r="J58" s="46">
        <v>0</v>
      </c>
      <c r="K58" s="46">
        <v>9.6</v>
      </c>
      <c r="L58" s="46">
        <v>4.8</v>
      </c>
      <c r="M58" s="74">
        <v>0</v>
      </c>
      <c r="N58" s="73">
        <v>0</v>
      </c>
      <c r="O58" s="46">
        <v>-11</v>
      </c>
      <c r="P58" s="46">
        <v>-6</v>
      </c>
      <c r="Q58" s="46">
        <v>0</v>
      </c>
      <c r="R58" s="46">
        <v>0</v>
      </c>
      <c r="S58" s="74">
        <v>0</v>
      </c>
      <c r="U58" s="73">
        <v>25.93</v>
      </c>
      <c r="V58" s="74">
        <v>-19</v>
      </c>
      <c r="W58">
        <v>11.53</v>
      </c>
      <c r="X58">
        <v>-11</v>
      </c>
      <c r="Y58">
        <v>-2</v>
      </c>
      <c r="Z58">
        <v>4.8</v>
      </c>
      <c r="AA58">
        <v>9.6</v>
      </c>
      <c r="AB58">
        <v>0</v>
      </c>
      <c r="AC58">
        <v>-6</v>
      </c>
    </row>
    <row r="59" spans="7:29">
      <c r="G59" t="s">
        <v>101</v>
      </c>
      <c r="H59" s="73">
        <v>29.78</v>
      </c>
      <c r="I59" s="46">
        <v>0</v>
      </c>
      <c r="J59" s="46">
        <v>0</v>
      </c>
      <c r="K59" s="46">
        <v>9.6</v>
      </c>
      <c r="L59" s="46">
        <v>4.8</v>
      </c>
      <c r="M59" s="74">
        <v>0</v>
      </c>
      <c r="N59" s="73">
        <v>0</v>
      </c>
      <c r="O59" s="46">
        <v>0</v>
      </c>
      <c r="P59" s="46">
        <v>-12</v>
      </c>
      <c r="Q59" s="46">
        <v>0</v>
      </c>
      <c r="R59" s="46">
        <v>0</v>
      </c>
      <c r="S59" s="74">
        <v>0</v>
      </c>
      <c r="U59" s="73">
        <v>44.18</v>
      </c>
      <c r="V59" s="74">
        <v>-14</v>
      </c>
      <c r="W59">
        <v>29.78</v>
      </c>
      <c r="X59">
        <v>0</v>
      </c>
      <c r="Y59">
        <v>-2</v>
      </c>
      <c r="Z59">
        <v>4.8</v>
      </c>
      <c r="AA59">
        <v>9.6</v>
      </c>
      <c r="AB59">
        <v>0</v>
      </c>
      <c r="AC59">
        <v>-12</v>
      </c>
    </row>
    <row r="60" spans="7:29">
      <c r="G60" t="s">
        <v>102</v>
      </c>
      <c r="H60" s="73">
        <v>23.06</v>
      </c>
      <c r="I60" s="46">
        <v>0</v>
      </c>
      <c r="J60" s="46">
        <v>0</v>
      </c>
      <c r="K60" s="46">
        <v>9.6</v>
      </c>
      <c r="L60" s="46">
        <v>4.8</v>
      </c>
      <c r="M60" s="74">
        <v>0</v>
      </c>
      <c r="N60" s="73">
        <v>0</v>
      </c>
      <c r="O60" s="46">
        <v>0</v>
      </c>
      <c r="P60" s="46">
        <v>-35</v>
      </c>
      <c r="Q60" s="46">
        <v>0</v>
      </c>
      <c r="R60" s="46">
        <v>0</v>
      </c>
      <c r="S60" s="74">
        <v>0</v>
      </c>
      <c r="U60" s="73">
        <v>37.46</v>
      </c>
      <c r="V60" s="74">
        <v>-37</v>
      </c>
      <c r="W60">
        <v>23.06</v>
      </c>
      <c r="X60">
        <v>0</v>
      </c>
      <c r="Y60">
        <v>-2</v>
      </c>
      <c r="Z60">
        <v>4.8</v>
      </c>
      <c r="AA60">
        <v>9.6</v>
      </c>
      <c r="AB60">
        <v>0</v>
      </c>
      <c r="AC60">
        <v>-35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9.61</v>
      </c>
      <c r="L61" s="46">
        <v>4.8</v>
      </c>
      <c r="M61" s="74">
        <v>0</v>
      </c>
      <c r="N61" s="73">
        <v>0</v>
      </c>
      <c r="O61" s="46">
        <v>-10</v>
      </c>
      <c r="P61" s="46">
        <v>-25</v>
      </c>
      <c r="Q61" s="46">
        <v>0</v>
      </c>
      <c r="R61" s="46">
        <v>0</v>
      </c>
      <c r="S61" s="74">
        <v>0</v>
      </c>
      <c r="U61" s="73">
        <v>14.41</v>
      </c>
      <c r="V61" s="74">
        <v>-37</v>
      </c>
      <c r="W61">
        <v>0</v>
      </c>
      <c r="X61">
        <v>-10</v>
      </c>
      <c r="Y61">
        <v>-2</v>
      </c>
      <c r="Z61">
        <v>4.8</v>
      </c>
      <c r="AA61">
        <v>9.61</v>
      </c>
      <c r="AB61">
        <v>0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9.61</v>
      </c>
      <c r="L62" s="46">
        <v>4.8</v>
      </c>
      <c r="M62" s="74">
        <v>0</v>
      </c>
      <c r="N62" s="73">
        <v>0</v>
      </c>
      <c r="O62" s="46">
        <v>-13</v>
      </c>
      <c r="P62" s="46">
        <v>-8</v>
      </c>
      <c r="Q62" s="46">
        <v>0</v>
      </c>
      <c r="R62" s="46">
        <v>0</v>
      </c>
      <c r="S62" s="74">
        <v>0</v>
      </c>
      <c r="U62" s="73">
        <v>14.41</v>
      </c>
      <c r="V62" s="74">
        <v>-23</v>
      </c>
      <c r="W62">
        <v>0</v>
      </c>
      <c r="X62">
        <v>-13</v>
      </c>
      <c r="Y62">
        <v>-2</v>
      </c>
      <c r="Z62">
        <v>4.8</v>
      </c>
      <c r="AA62">
        <v>9.61</v>
      </c>
      <c r="AB62">
        <v>0</v>
      </c>
      <c r="AC62">
        <v>-8</v>
      </c>
    </row>
    <row r="63" spans="7:29">
      <c r="G63" t="s">
        <v>105</v>
      </c>
      <c r="H63" s="73">
        <v>21.13</v>
      </c>
      <c r="I63" s="46">
        <v>0</v>
      </c>
      <c r="J63" s="46">
        <v>0</v>
      </c>
      <c r="K63" s="46">
        <v>9.6</v>
      </c>
      <c r="L63" s="46">
        <v>4.8</v>
      </c>
      <c r="M63" s="74">
        <v>0</v>
      </c>
      <c r="N63" s="73">
        <v>0</v>
      </c>
      <c r="O63" s="46">
        <v>-14</v>
      </c>
      <c r="P63" s="46">
        <v>-26</v>
      </c>
      <c r="Q63" s="46">
        <v>0</v>
      </c>
      <c r="R63" s="46">
        <v>0</v>
      </c>
      <c r="S63" s="74">
        <v>0</v>
      </c>
      <c r="U63" s="73">
        <v>35.53</v>
      </c>
      <c r="V63" s="74">
        <v>-42</v>
      </c>
      <c r="W63">
        <v>21.13</v>
      </c>
      <c r="X63">
        <v>-14</v>
      </c>
      <c r="Y63">
        <v>-2</v>
      </c>
      <c r="Z63">
        <v>4.8</v>
      </c>
      <c r="AA63">
        <v>9.6</v>
      </c>
      <c r="AB63">
        <v>0</v>
      </c>
      <c r="AC63">
        <v>-26</v>
      </c>
    </row>
    <row r="64" spans="7:29">
      <c r="G64" t="s">
        <v>106</v>
      </c>
      <c r="H64" s="73">
        <v>35.54</v>
      </c>
      <c r="I64" s="46">
        <v>0</v>
      </c>
      <c r="J64" s="46">
        <v>0</v>
      </c>
      <c r="K64" s="46">
        <v>9.6</v>
      </c>
      <c r="L64" s="46">
        <v>5.76</v>
      </c>
      <c r="M64" s="74">
        <v>0</v>
      </c>
      <c r="N64" s="73">
        <v>0</v>
      </c>
      <c r="O64" s="46">
        <v>-21</v>
      </c>
      <c r="P64" s="46">
        <v>-16</v>
      </c>
      <c r="Q64" s="46">
        <v>0</v>
      </c>
      <c r="R64" s="46">
        <v>0</v>
      </c>
      <c r="S64" s="74">
        <v>0</v>
      </c>
      <c r="U64" s="73">
        <v>50.9</v>
      </c>
      <c r="V64" s="74">
        <v>-39</v>
      </c>
      <c r="W64">
        <v>35.54</v>
      </c>
      <c r="X64">
        <v>-21</v>
      </c>
      <c r="Y64">
        <v>-2</v>
      </c>
      <c r="Z64">
        <v>5.76</v>
      </c>
      <c r="AA64">
        <v>9.6</v>
      </c>
      <c r="AB64">
        <v>0</v>
      </c>
      <c r="AC64">
        <v>-16</v>
      </c>
    </row>
    <row r="65" spans="7:29">
      <c r="G65" t="s">
        <v>107</v>
      </c>
      <c r="H65" s="73">
        <v>23.06</v>
      </c>
      <c r="I65" s="46">
        <v>0</v>
      </c>
      <c r="J65" s="46">
        <v>0</v>
      </c>
      <c r="K65" s="46">
        <v>9.6</v>
      </c>
      <c r="L65" s="46">
        <v>6.72</v>
      </c>
      <c r="M65" s="74">
        <v>0</v>
      </c>
      <c r="N65" s="73">
        <v>0</v>
      </c>
      <c r="O65" s="46">
        <v>-28</v>
      </c>
      <c r="P65" s="46">
        <v>-44</v>
      </c>
      <c r="Q65" s="46">
        <v>0</v>
      </c>
      <c r="R65" s="46">
        <v>0</v>
      </c>
      <c r="S65" s="74">
        <v>0</v>
      </c>
      <c r="U65" s="73">
        <v>39.380000000000003</v>
      </c>
      <c r="V65" s="74">
        <v>-74</v>
      </c>
      <c r="W65">
        <v>23.06</v>
      </c>
      <c r="X65">
        <v>-28</v>
      </c>
      <c r="Y65">
        <v>-2</v>
      </c>
      <c r="Z65">
        <v>6.72</v>
      </c>
      <c r="AA65">
        <v>9.6</v>
      </c>
      <c r="AB65">
        <v>0</v>
      </c>
      <c r="AC65">
        <v>-44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9.6</v>
      </c>
      <c r="L66" s="46">
        <v>7.4</v>
      </c>
      <c r="M66" s="74">
        <v>0</v>
      </c>
      <c r="N66" s="73">
        <v>-46</v>
      </c>
      <c r="O66" s="46">
        <v>-25</v>
      </c>
      <c r="P66" s="46">
        <v>-56</v>
      </c>
      <c r="Q66" s="46">
        <v>0</v>
      </c>
      <c r="R66" s="46">
        <v>0</v>
      </c>
      <c r="S66" s="74">
        <v>0</v>
      </c>
      <c r="U66" s="73">
        <v>17</v>
      </c>
      <c r="V66" s="74">
        <v>-129</v>
      </c>
      <c r="W66">
        <v>-46</v>
      </c>
      <c r="X66">
        <v>-25</v>
      </c>
      <c r="Y66">
        <v>-2</v>
      </c>
      <c r="Z66">
        <v>7.4</v>
      </c>
      <c r="AA66">
        <v>9.6</v>
      </c>
      <c r="AB66">
        <v>0</v>
      </c>
      <c r="AC66">
        <v>-56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7.46</v>
      </c>
      <c r="L67" s="46">
        <v>6.35</v>
      </c>
      <c r="M67" s="74">
        <v>0</v>
      </c>
      <c r="N67" s="73">
        <v>-59</v>
      </c>
      <c r="O67" s="46">
        <v>-18</v>
      </c>
      <c r="P67" s="46">
        <v>-40</v>
      </c>
      <c r="Q67" s="46">
        <v>0</v>
      </c>
      <c r="R67" s="46">
        <v>0</v>
      </c>
      <c r="S67" s="74">
        <v>0</v>
      </c>
      <c r="U67" s="73">
        <v>13.81</v>
      </c>
      <c r="V67" s="74">
        <v>-119</v>
      </c>
      <c r="W67">
        <v>-59</v>
      </c>
      <c r="X67">
        <v>-18</v>
      </c>
      <c r="Y67">
        <v>-2</v>
      </c>
      <c r="Z67">
        <v>6.35</v>
      </c>
      <c r="AA67">
        <v>7.46</v>
      </c>
      <c r="AB67">
        <v>0</v>
      </c>
      <c r="AC67">
        <v>-40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4.3899999999999997</v>
      </c>
      <c r="L68" s="46">
        <v>3.77</v>
      </c>
      <c r="M68" s="74">
        <v>0</v>
      </c>
      <c r="N68" s="73">
        <v>-10</v>
      </c>
      <c r="O68" s="46">
        <v>-19</v>
      </c>
      <c r="P68" s="46">
        <v>-15</v>
      </c>
      <c r="Q68" s="46">
        <v>0</v>
      </c>
      <c r="R68" s="46">
        <v>0</v>
      </c>
      <c r="S68" s="74">
        <v>0</v>
      </c>
      <c r="U68" s="73">
        <v>8.16</v>
      </c>
      <c r="V68" s="74">
        <v>-46</v>
      </c>
      <c r="W68">
        <v>-10</v>
      </c>
      <c r="X68">
        <v>-19</v>
      </c>
      <c r="Y68">
        <v>-2</v>
      </c>
      <c r="Z68">
        <v>3.77</v>
      </c>
      <c r="AA68">
        <v>4.3899999999999997</v>
      </c>
      <c r="AB68">
        <v>0</v>
      </c>
      <c r="AC68">
        <v>-15</v>
      </c>
    </row>
    <row r="69" spans="7:29">
      <c r="G69" t="s">
        <v>111</v>
      </c>
      <c r="H69" s="73">
        <v>0</v>
      </c>
      <c r="I69" s="46">
        <v>0</v>
      </c>
      <c r="J69" s="46">
        <v>6.29</v>
      </c>
      <c r="K69" s="46">
        <v>2.25</v>
      </c>
      <c r="L69" s="46">
        <v>2.25</v>
      </c>
      <c r="M69" s="74">
        <v>0</v>
      </c>
      <c r="N69" s="73">
        <v>-23</v>
      </c>
      <c r="O69" s="46">
        <v>-9</v>
      </c>
      <c r="P69" s="46">
        <v>0</v>
      </c>
      <c r="Q69" s="46">
        <v>0</v>
      </c>
      <c r="R69" s="46">
        <v>0</v>
      </c>
      <c r="S69" s="74">
        <v>0</v>
      </c>
      <c r="U69" s="73">
        <v>10.79</v>
      </c>
      <c r="V69" s="74">
        <v>-34</v>
      </c>
      <c r="W69">
        <v>-23</v>
      </c>
      <c r="X69">
        <v>-9</v>
      </c>
      <c r="Y69">
        <v>-2</v>
      </c>
      <c r="Z69">
        <v>2.25</v>
      </c>
      <c r="AA69">
        <v>2.25</v>
      </c>
      <c r="AB69">
        <v>0</v>
      </c>
      <c r="AC69">
        <v>6.29</v>
      </c>
    </row>
    <row r="70" spans="7:29">
      <c r="G70" t="s">
        <v>112</v>
      </c>
      <c r="H70" s="73">
        <v>13.04</v>
      </c>
      <c r="I70" s="46">
        <v>0</v>
      </c>
      <c r="J70" s="46">
        <v>1.06</v>
      </c>
      <c r="K70" s="46">
        <v>1.7</v>
      </c>
      <c r="L70" s="46">
        <v>1.23</v>
      </c>
      <c r="M70" s="74">
        <v>0.16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17.190000000000001</v>
      </c>
      <c r="V70" s="74">
        <v>-2</v>
      </c>
      <c r="W70">
        <v>13.04</v>
      </c>
      <c r="X70">
        <v>0</v>
      </c>
      <c r="Y70">
        <v>-2</v>
      </c>
      <c r="Z70">
        <v>1.23</v>
      </c>
      <c r="AA70">
        <v>1.7</v>
      </c>
      <c r="AB70">
        <v>0.16</v>
      </c>
      <c r="AC70">
        <v>1.06</v>
      </c>
    </row>
    <row r="71" spans="7:29">
      <c r="G71" t="s">
        <v>113</v>
      </c>
      <c r="H71" s="73">
        <v>0</v>
      </c>
      <c r="I71" s="46">
        <v>3.27</v>
      </c>
      <c r="J71" s="46">
        <v>16.3</v>
      </c>
      <c r="K71" s="46">
        <v>2.5</v>
      </c>
      <c r="L71" s="46">
        <v>0.72</v>
      </c>
      <c r="M71" s="74">
        <v>0.26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23.05</v>
      </c>
      <c r="V71" s="74">
        <v>-2</v>
      </c>
      <c r="W71">
        <v>0</v>
      </c>
      <c r="X71">
        <v>3.27</v>
      </c>
      <c r="Y71">
        <v>-2</v>
      </c>
      <c r="Z71">
        <v>0.72</v>
      </c>
      <c r="AA71">
        <v>2.5</v>
      </c>
      <c r="AB71">
        <v>0.26</v>
      </c>
      <c r="AC71">
        <v>16.3</v>
      </c>
    </row>
    <row r="72" spans="7:29">
      <c r="G72" t="s">
        <v>114</v>
      </c>
      <c r="H72" s="73">
        <v>22.86</v>
      </c>
      <c r="I72" s="46">
        <v>3.92</v>
      </c>
      <c r="J72" s="46">
        <v>13.07</v>
      </c>
      <c r="K72" s="46">
        <v>3.47</v>
      </c>
      <c r="L72" s="46">
        <v>0.47</v>
      </c>
      <c r="M72" s="74">
        <v>0.28999999999999998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44.08</v>
      </c>
      <c r="V72" s="74">
        <v>-2</v>
      </c>
      <c r="W72">
        <v>22.86</v>
      </c>
      <c r="X72">
        <v>3.92</v>
      </c>
      <c r="Y72">
        <v>-2</v>
      </c>
      <c r="Z72">
        <v>0.47</v>
      </c>
      <c r="AA72">
        <v>3.47</v>
      </c>
      <c r="AB72">
        <v>0.28999999999999998</v>
      </c>
      <c r="AC72">
        <v>13.07</v>
      </c>
    </row>
    <row r="73" spans="7:29">
      <c r="G73" t="s">
        <v>115</v>
      </c>
      <c r="H73" s="73">
        <v>62.66</v>
      </c>
      <c r="I73" s="46">
        <v>26.4</v>
      </c>
      <c r="J73" s="46">
        <v>0</v>
      </c>
      <c r="K73" s="46">
        <v>3.5</v>
      </c>
      <c r="L73" s="46">
        <v>0.53</v>
      </c>
      <c r="M73" s="74">
        <v>0.31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93.4</v>
      </c>
      <c r="V73" s="74">
        <v>-2.5</v>
      </c>
      <c r="W73">
        <v>62.66</v>
      </c>
      <c r="X73">
        <v>26.4</v>
      </c>
      <c r="Y73">
        <v>-2.5</v>
      </c>
      <c r="Z73">
        <v>0.53</v>
      </c>
      <c r="AA73">
        <v>3.5</v>
      </c>
      <c r="AB73">
        <v>0.31</v>
      </c>
      <c r="AC73">
        <v>0</v>
      </c>
    </row>
    <row r="74" spans="7:29">
      <c r="G74" t="s">
        <v>116</v>
      </c>
      <c r="H74" s="73">
        <v>51.12</v>
      </c>
      <c r="I74" s="46">
        <v>21.76</v>
      </c>
      <c r="J74" s="46">
        <v>18.14</v>
      </c>
      <c r="K74" s="46">
        <v>3.84</v>
      </c>
      <c r="L74" s="46">
        <v>0.65</v>
      </c>
      <c r="M74" s="74">
        <v>0.34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95.85</v>
      </c>
      <c r="V74" s="74">
        <v>-2.5</v>
      </c>
      <c r="W74">
        <v>51.12</v>
      </c>
      <c r="X74">
        <v>21.76</v>
      </c>
      <c r="Y74">
        <v>-2.5</v>
      </c>
      <c r="Z74">
        <v>0.65</v>
      </c>
      <c r="AA74">
        <v>3.84</v>
      </c>
      <c r="AB74">
        <v>0.34</v>
      </c>
      <c r="AC74">
        <v>18.14</v>
      </c>
    </row>
    <row r="75" spans="7:29">
      <c r="G75" t="s">
        <v>117</v>
      </c>
      <c r="H75" s="73">
        <v>22.81</v>
      </c>
      <c r="I75" s="46">
        <v>19.739999999999998</v>
      </c>
      <c r="J75" s="46">
        <v>19.739999999999998</v>
      </c>
      <c r="K75" s="46">
        <v>6.18</v>
      </c>
      <c r="L75" s="46">
        <v>0.88</v>
      </c>
      <c r="M75" s="74">
        <v>0.38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69.73</v>
      </c>
      <c r="V75" s="74">
        <v>-2.5</v>
      </c>
      <c r="W75">
        <v>22.81</v>
      </c>
      <c r="X75">
        <v>19.739999999999998</v>
      </c>
      <c r="Y75">
        <v>-2.5</v>
      </c>
      <c r="Z75">
        <v>0.88</v>
      </c>
      <c r="AA75">
        <v>6.18</v>
      </c>
      <c r="AB75">
        <v>0.38</v>
      </c>
      <c r="AC75">
        <v>19.739999999999998</v>
      </c>
    </row>
    <row r="76" spans="7:29">
      <c r="G76" t="s">
        <v>118</v>
      </c>
      <c r="H76" s="73">
        <v>5.22</v>
      </c>
      <c r="I76" s="46">
        <v>12.14</v>
      </c>
      <c r="J76" s="46">
        <v>24.29</v>
      </c>
      <c r="K76" s="46">
        <v>7.47</v>
      </c>
      <c r="L76" s="46">
        <v>1.1200000000000001</v>
      </c>
      <c r="M76" s="74">
        <v>0.42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50.66</v>
      </c>
      <c r="V76" s="74">
        <v>-2.5</v>
      </c>
      <c r="W76">
        <v>5.22</v>
      </c>
      <c r="X76">
        <v>12.14</v>
      </c>
      <c r="Y76">
        <v>-2.5</v>
      </c>
      <c r="Z76">
        <v>1.1200000000000001</v>
      </c>
      <c r="AA76">
        <v>7.47</v>
      </c>
      <c r="AB76">
        <v>0.42</v>
      </c>
      <c r="AC76">
        <v>24.29</v>
      </c>
    </row>
    <row r="77" spans="7:29">
      <c r="G77" t="s">
        <v>119</v>
      </c>
      <c r="H77" s="73">
        <v>2.69</v>
      </c>
      <c r="I77" s="46">
        <v>0</v>
      </c>
      <c r="J77" s="46">
        <v>22.44</v>
      </c>
      <c r="K77" s="46">
        <v>9.51</v>
      </c>
      <c r="L77" s="46">
        <v>1.7</v>
      </c>
      <c r="M77" s="74">
        <v>0.62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36.96</v>
      </c>
      <c r="V77" s="74">
        <v>-2.5</v>
      </c>
      <c r="W77">
        <v>2.69</v>
      </c>
      <c r="X77">
        <v>0</v>
      </c>
      <c r="Y77">
        <v>-2.5</v>
      </c>
      <c r="Z77">
        <v>1.7</v>
      </c>
      <c r="AA77">
        <v>9.51</v>
      </c>
      <c r="AB77">
        <v>0.62</v>
      </c>
      <c r="AC77">
        <v>22.44</v>
      </c>
    </row>
    <row r="78" spans="7:29">
      <c r="G78" t="s">
        <v>120</v>
      </c>
      <c r="H78" s="73">
        <v>0</v>
      </c>
      <c r="I78" s="46">
        <v>0</v>
      </c>
      <c r="J78" s="46">
        <v>13.05</v>
      </c>
      <c r="K78" s="46">
        <v>9.35</v>
      </c>
      <c r="L78" s="46">
        <v>2.0499999999999998</v>
      </c>
      <c r="M78" s="74">
        <v>0.65</v>
      </c>
      <c r="N78" s="73">
        <v>-12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25.1</v>
      </c>
      <c r="V78" s="74">
        <v>-14.5</v>
      </c>
      <c r="W78">
        <v>-12</v>
      </c>
      <c r="X78">
        <v>0</v>
      </c>
      <c r="Y78">
        <v>-2.5</v>
      </c>
      <c r="Z78">
        <v>2.0499999999999998</v>
      </c>
      <c r="AA78">
        <v>9.35</v>
      </c>
      <c r="AB78">
        <v>0.65</v>
      </c>
      <c r="AC78">
        <v>13.05</v>
      </c>
    </row>
    <row r="79" spans="7:29">
      <c r="G79" t="s">
        <v>121</v>
      </c>
      <c r="H79" s="73">
        <v>0</v>
      </c>
      <c r="I79" s="46">
        <v>0</v>
      </c>
      <c r="J79" s="46">
        <v>5.47</v>
      </c>
      <c r="K79" s="46">
        <v>2.73</v>
      </c>
      <c r="L79" s="46">
        <v>4.99</v>
      </c>
      <c r="M79" s="74">
        <v>2.68</v>
      </c>
      <c r="N79" s="73">
        <v>-18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15.87</v>
      </c>
      <c r="V79" s="74">
        <v>-20.5</v>
      </c>
      <c r="W79">
        <v>-18</v>
      </c>
      <c r="X79">
        <v>0</v>
      </c>
      <c r="Y79">
        <v>-2.5</v>
      </c>
      <c r="Z79">
        <v>4.99</v>
      </c>
      <c r="AA79">
        <v>2.73</v>
      </c>
      <c r="AB79">
        <v>2.68</v>
      </c>
      <c r="AC79">
        <v>5.47</v>
      </c>
    </row>
    <row r="80" spans="7:29">
      <c r="G80" t="s">
        <v>122</v>
      </c>
      <c r="H80" s="73">
        <v>0</v>
      </c>
      <c r="I80" s="46">
        <v>0</v>
      </c>
      <c r="J80" s="46">
        <v>7.15</v>
      </c>
      <c r="K80" s="46">
        <v>2.86</v>
      </c>
      <c r="L80" s="46">
        <v>5.23</v>
      </c>
      <c r="M80" s="74">
        <v>2.83</v>
      </c>
      <c r="N80" s="73">
        <v>-32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18.07</v>
      </c>
      <c r="V80" s="74">
        <v>-34.5</v>
      </c>
      <c r="W80">
        <v>-32</v>
      </c>
      <c r="X80">
        <v>0</v>
      </c>
      <c r="Y80">
        <v>-2.5</v>
      </c>
      <c r="Z80">
        <v>5.23</v>
      </c>
      <c r="AA80">
        <v>2.86</v>
      </c>
      <c r="AB80">
        <v>2.83</v>
      </c>
      <c r="AC80">
        <v>7.15</v>
      </c>
    </row>
    <row r="81" spans="7:29">
      <c r="G81" t="s">
        <v>123</v>
      </c>
      <c r="H81" s="73">
        <v>0.85</v>
      </c>
      <c r="I81" s="46">
        <v>0</v>
      </c>
      <c r="J81" s="46">
        <v>5.95</v>
      </c>
      <c r="K81" s="46">
        <v>4.25</v>
      </c>
      <c r="L81" s="46">
        <v>7.79</v>
      </c>
      <c r="M81" s="74">
        <v>4.21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23.05</v>
      </c>
      <c r="V81" s="74">
        <v>-2.5</v>
      </c>
      <c r="W81">
        <v>0.85</v>
      </c>
      <c r="X81">
        <v>0</v>
      </c>
      <c r="Y81">
        <v>-2.5</v>
      </c>
      <c r="Z81">
        <v>7.79</v>
      </c>
      <c r="AA81">
        <v>4.25</v>
      </c>
      <c r="AB81">
        <v>4.21</v>
      </c>
      <c r="AC81">
        <v>5.95</v>
      </c>
    </row>
    <row r="82" spans="7:29">
      <c r="G82" t="s">
        <v>124</v>
      </c>
      <c r="H82" s="73">
        <v>16.690000000000001</v>
      </c>
      <c r="I82" s="46">
        <v>11.13</v>
      </c>
      <c r="J82" s="46">
        <v>20.02</v>
      </c>
      <c r="K82" s="46">
        <v>5.56</v>
      </c>
      <c r="L82" s="46">
        <v>10.02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63.42</v>
      </c>
      <c r="V82" s="74">
        <v>-2.5</v>
      </c>
      <c r="W82">
        <v>16.690000000000001</v>
      </c>
      <c r="X82">
        <v>11.13</v>
      </c>
      <c r="Y82">
        <v>-2.5</v>
      </c>
      <c r="Z82">
        <v>10.02</v>
      </c>
      <c r="AA82">
        <v>5.56</v>
      </c>
      <c r="AB82">
        <v>0</v>
      </c>
      <c r="AC82">
        <v>20.02</v>
      </c>
    </row>
    <row r="83" spans="7:29">
      <c r="G83" t="s">
        <v>125</v>
      </c>
      <c r="H83" s="73">
        <v>51.27</v>
      </c>
      <c r="I83" s="46">
        <v>0</v>
      </c>
      <c r="J83" s="46">
        <v>23.52</v>
      </c>
      <c r="K83" s="46">
        <v>6.03</v>
      </c>
      <c r="L83" s="46">
        <v>18.09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98.91</v>
      </c>
      <c r="V83" s="74">
        <v>-2.5</v>
      </c>
      <c r="W83">
        <v>51.27</v>
      </c>
      <c r="X83">
        <v>0</v>
      </c>
      <c r="Y83">
        <v>-2.5</v>
      </c>
      <c r="Z83">
        <v>18.09</v>
      </c>
      <c r="AA83">
        <v>6.03</v>
      </c>
      <c r="AB83">
        <v>0</v>
      </c>
      <c r="AC83">
        <v>23.52</v>
      </c>
    </row>
    <row r="84" spans="7:29">
      <c r="G84" t="s">
        <v>126</v>
      </c>
      <c r="H84" s="73">
        <v>46.99</v>
      </c>
      <c r="I84" s="46">
        <v>0</v>
      </c>
      <c r="J84" s="46">
        <v>3.92</v>
      </c>
      <c r="K84" s="46">
        <v>7.84</v>
      </c>
      <c r="L84" s="46">
        <v>23.5</v>
      </c>
      <c r="M84" s="74">
        <v>0</v>
      </c>
      <c r="N84" s="73">
        <v>0</v>
      </c>
      <c r="O84" s="46">
        <v>-10</v>
      </c>
      <c r="P84" s="46">
        <v>0</v>
      </c>
      <c r="Q84" s="46">
        <v>0</v>
      </c>
      <c r="R84" s="46">
        <v>0</v>
      </c>
      <c r="S84" s="74">
        <v>0</v>
      </c>
      <c r="U84" s="73">
        <v>82.25</v>
      </c>
      <c r="V84" s="74">
        <v>-12.5</v>
      </c>
      <c r="W84">
        <v>46.99</v>
      </c>
      <c r="X84">
        <v>-10</v>
      </c>
      <c r="Y84">
        <v>-2.5</v>
      </c>
      <c r="Z84">
        <v>23.5</v>
      </c>
      <c r="AA84">
        <v>7.84</v>
      </c>
      <c r="AB84">
        <v>0</v>
      </c>
      <c r="AC84">
        <v>3.92</v>
      </c>
    </row>
    <row r="85" spans="7:29">
      <c r="G85" t="s">
        <v>127</v>
      </c>
      <c r="H85" s="73">
        <v>69.150000000000006</v>
      </c>
      <c r="I85" s="46">
        <v>0</v>
      </c>
      <c r="J85" s="46">
        <v>0</v>
      </c>
      <c r="K85" s="46">
        <v>9.6</v>
      </c>
      <c r="L85" s="46">
        <v>24.01</v>
      </c>
      <c r="M85" s="74">
        <v>0</v>
      </c>
      <c r="N85" s="73">
        <v>0</v>
      </c>
      <c r="O85" s="46">
        <v>-15</v>
      </c>
      <c r="P85" s="46">
        <v>-6</v>
      </c>
      <c r="Q85" s="46">
        <v>0</v>
      </c>
      <c r="R85" s="46">
        <v>0</v>
      </c>
      <c r="S85" s="74">
        <v>0</v>
      </c>
      <c r="U85" s="73">
        <v>102.76</v>
      </c>
      <c r="V85" s="74">
        <v>-23.5</v>
      </c>
      <c r="W85">
        <v>69.150000000000006</v>
      </c>
      <c r="X85">
        <v>-15</v>
      </c>
      <c r="Y85">
        <v>-2.5</v>
      </c>
      <c r="Z85">
        <v>24.01</v>
      </c>
      <c r="AA85">
        <v>9.6</v>
      </c>
      <c r="AB85">
        <v>0</v>
      </c>
      <c r="AC85">
        <v>-6</v>
      </c>
    </row>
    <row r="86" spans="7:29">
      <c r="G86" t="s">
        <v>128</v>
      </c>
      <c r="H86" s="73">
        <v>68.19</v>
      </c>
      <c r="I86" s="46">
        <v>0</v>
      </c>
      <c r="J86" s="46">
        <v>0</v>
      </c>
      <c r="K86" s="46">
        <v>9.6</v>
      </c>
      <c r="L86" s="46">
        <v>17.29</v>
      </c>
      <c r="M86" s="74">
        <v>0</v>
      </c>
      <c r="N86" s="73">
        <v>0</v>
      </c>
      <c r="O86" s="46">
        <v>0</v>
      </c>
      <c r="P86" s="46">
        <v>-7</v>
      </c>
      <c r="Q86" s="46">
        <v>0</v>
      </c>
      <c r="R86" s="46">
        <v>0</v>
      </c>
      <c r="S86" s="74">
        <v>0</v>
      </c>
      <c r="U86" s="73">
        <v>95.08</v>
      </c>
      <c r="V86" s="74">
        <v>-9.5</v>
      </c>
      <c r="W86">
        <v>68.19</v>
      </c>
      <c r="X86">
        <v>0</v>
      </c>
      <c r="Y86">
        <v>-2.5</v>
      </c>
      <c r="Z86">
        <v>17.29</v>
      </c>
      <c r="AA86">
        <v>9.6</v>
      </c>
      <c r="AB86">
        <v>0</v>
      </c>
      <c r="AC86">
        <v>-7</v>
      </c>
    </row>
    <row r="87" spans="7:29">
      <c r="G87" t="s">
        <v>129</v>
      </c>
      <c r="H87" s="73">
        <v>63.39</v>
      </c>
      <c r="I87" s="46">
        <v>0</v>
      </c>
      <c r="J87" s="46">
        <v>0</v>
      </c>
      <c r="K87" s="46">
        <v>9.6</v>
      </c>
      <c r="L87" s="46">
        <v>15.37</v>
      </c>
      <c r="M87" s="74">
        <v>0</v>
      </c>
      <c r="N87" s="73">
        <v>0</v>
      </c>
      <c r="O87" s="46">
        <v>0</v>
      </c>
      <c r="P87" s="46">
        <v>-147</v>
      </c>
      <c r="Q87" s="46">
        <v>0</v>
      </c>
      <c r="R87" s="46">
        <v>0</v>
      </c>
      <c r="S87" s="74">
        <v>0</v>
      </c>
      <c r="U87" s="73">
        <v>88.36</v>
      </c>
      <c r="V87" s="74">
        <v>-149.5</v>
      </c>
      <c r="W87">
        <v>63.39</v>
      </c>
      <c r="X87">
        <v>0</v>
      </c>
      <c r="Y87">
        <v>-2.5</v>
      </c>
      <c r="Z87">
        <v>15.37</v>
      </c>
      <c r="AA87">
        <v>9.6</v>
      </c>
      <c r="AB87">
        <v>0</v>
      </c>
      <c r="AC87">
        <v>-147</v>
      </c>
    </row>
    <row r="88" spans="7:29">
      <c r="G88" t="s">
        <v>130</v>
      </c>
      <c r="H88" s="73">
        <v>62.43</v>
      </c>
      <c r="I88" s="46">
        <v>0</v>
      </c>
      <c r="J88" s="46">
        <v>0</v>
      </c>
      <c r="K88" s="46">
        <v>9.6</v>
      </c>
      <c r="L88" s="46">
        <v>15.37</v>
      </c>
      <c r="M88" s="74">
        <v>0</v>
      </c>
      <c r="N88" s="73">
        <v>0</v>
      </c>
      <c r="O88" s="46">
        <v>0</v>
      </c>
      <c r="P88" s="46">
        <v>-90</v>
      </c>
      <c r="Q88" s="46">
        <v>0</v>
      </c>
      <c r="R88" s="46">
        <v>0</v>
      </c>
      <c r="S88" s="74">
        <v>0</v>
      </c>
      <c r="U88" s="73">
        <v>87.4</v>
      </c>
      <c r="V88" s="74">
        <v>-92.5</v>
      </c>
      <c r="W88">
        <v>62.43</v>
      </c>
      <c r="X88">
        <v>0</v>
      </c>
      <c r="Y88">
        <v>-2.5</v>
      </c>
      <c r="Z88">
        <v>15.37</v>
      </c>
      <c r="AA88">
        <v>9.6</v>
      </c>
      <c r="AB88">
        <v>0</v>
      </c>
      <c r="AC88">
        <v>-90</v>
      </c>
    </row>
    <row r="89" spans="7:29">
      <c r="G89" t="s">
        <v>131</v>
      </c>
      <c r="H89" s="73">
        <v>72.040000000000006</v>
      </c>
      <c r="I89" s="46">
        <v>0</v>
      </c>
      <c r="J89" s="46">
        <v>0</v>
      </c>
      <c r="K89" s="46">
        <v>9.6</v>
      </c>
      <c r="L89" s="46">
        <v>13.25</v>
      </c>
      <c r="M89" s="74">
        <v>0</v>
      </c>
      <c r="N89" s="73">
        <v>0</v>
      </c>
      <c r="O89" s="46">
        <v>0</v>
      </c>
      <c r="P89" s="46">
        <v>-38</v>
      </c>
      <c r="Q89" s="46">
        <v>0</v>
      </c>
      <c r="R89" s="46">
        <v>0</v>
      </c>
      <c r="S89" s="74">
        <v>0</v>
      </c>
      <c r="U89" s="73">
        <v>94.89</v>
      </c>
      <c r="V89" s="74">
        <v>-40.5</v>
      </c>
      <c r="W89">
        <v>72.040000000000006</v>
      </c>
      <c r="X89">
        <v>0</v>
      </c>
      <c r="Y89">
        <v>-2.5</v>
      </c>
      <c r="Z89">
        <v>13.25</v>
      </c>
      <c r="AA89">
        <v>9.6</v>
      </c>
      <c r="AB89">
        <v>0</v>
      </c>
      <c r="AC89">
        <v>-38</v>
      </c>
    </row>
    <row r="90" spans="7:29">
      <c r="G90" t="s">
        <v>132</v>
      </c>
      <c r="H90" s="73">
        <v>75.87</v>
      </c>
      <c r="I90" s="46">
        <v>0</v>
      </c>
      <c r="J90" s="46">
        <v>0</v>
      </c>
      <c r="K90" s="46">
        <v>9.6</v>
      </c>
      <c r="L90" s="46">
        <v>12.01</v>
      </c>
      <c r="M90" s="74">
        <v>0</v>
      </c>
      <c r="N90" s="73">
        <v>0</v>
      </c>
      <c r="O90" s="46">
        <v>0</v>
      </c>
      <c r="P90" s="46">
        <v>-16</v>
      </c>
      <c r="Q90" s="46">
        <v>0</v>
      </c>
      <c r="R90" s="46">
        <v>0</v>
      </c>
      <c r="S90" s="74">
        <v>0</v>
      </c>
      <c r="U90" s="73">
        <v>97.48</v>
      </c>
      <c r="V90" s="74">
        <v>-18.5</v>
      </c>
      <c r="W90">
        <v>75.87</v>
      </c>
      <c r="X90">
        <v>0</v>
      </c>
      <c r="Y90">
        <v>-2.5</v>
      </c>
      <c r="Z90">
        <v>12.01</v>
      </c>
      <c r="AA90">
        <v>9.6</v>
      </c>
      <c r="AB90">
        <v>0</v>
      </c>
      <c r="AC90">
        <v>-16</v>
      </c>
    </row>
    <row r="91" spans="7:29">
      <c r="G91" t="s">
        <v>133</v>
      </c>
      <c r="H91" s="73">
        <v>83.56</v>
      </c>
      <c r="I91" s="46">
        <v>0</v>
      </c>
      <c r="J91" s="46">
        <v>0</v>
      </c>
      <c r="K91" s="46">
        <v>9.6</v>
      </c>
      <c r="L91" s="46">
        <v>10.37</v>
      </c>
      <c r="M91" s="74">
        <v>0</v>
      </c>
      <c r="N91" s="73">
        <v>0</v>
      </c>
      <c r="O91" s="46">
        <v>0</v>
      </c>
      <c r="P91" s="46">
        <v>-8</v>
      </c>
      <c r="Q91" s="46">
        <v>0</v>
      </c>
      <c r="R91" s="46">
        <v>0</v>
      </c>
      <c r="S91" s="74">
        <v>0</v>
      </c>
      <c r="U91" s="73">
        <v>103.53</v>
      </c>
      <c r="V91" s="74">
        <v>-10</v>
      </c>
      <c r="W91">
        <v>83.56</v>
      </c>
      <c r="X91">
        <v>0</v>
      </c>
      <c r="Y91">
        <v>-2</v>
      </c>
      <c r="Z91">
        <v>10.37</v>
      </c>
      <c r="AA91">
        <v>9.6</v>
      </c>
      <c r="AB91">
        <v>0</v>
      </c>
      <c r="AC91">
        <v>-8</v>
      </c>
    </row>
    <row r="92" spans="7:29">
      <c r="G92" t="s">
        <v>134</v>
      </c>
      <c r="H92" s="73">
        <v>82.6</v>
      </c>
      <c r="I92" s="46">
        <v>0</v>
      </c>
      <c r="J92" s="46">
        <v>0</v>
      </c>
      <c r="K92" s="46">
        <v>9.6</v>
      </c>
      <c r="L92" s="46">
        <v>10.08</v>
      </c>
      <c r="M92" s="74">
        <v>0</v>
      </c>
      <c r="N92" s="73">
        <v>0</v>
      </c>
      <c r="O92" s="46">
        <v>0</v>
      </c>
      <c r="P92" s="46">
        <v>-13</v>
      </c>
      <c r="Q92" s="46">
        <v>0</v>
      </c>
      <c r="R92" s="46">
        <v>0</v>
      </c>
      <c r="S92" s="74">
        <v>0</v>
      </c>
      <c r="U92" s="73">
        <v>102.28</v>
      </c>
      <c r="V92" s="74">
        <v>-15</v>
      </c>
      <c r="W92">
        <v>82.6</v>
      </c>
      <c r="X92">
        <v>0</v>
      </c>
      <c r="Y92">
        <v>-2</v>
      </c>
      <c r="Z92">
        <v>10.08</v>
      </c>
      <c r="AA92">
        <v>9.6</v>
      </c>
      <c r="AB92">
        <v>0</v>
      </c>
      <c r="AC92">
        <v>-13</v>
      </c>
    </row>
    <row r="93" spans="7:29">
      <c r="G93" t="s">
        <v>135</v>
      </c>
      <c r="H93" s="73">
        <v>72.040000000000006</v>
      </c>
      <c r="I93" s="46">
        <v>0</v>
      </c>
      <c r="J93" s="46">
        <v>0</v>
      </c>
      <c r="K93" s="46">
        <v>9.6</v>
      </c>
      <c r="L93" s="46">
        <v>8.64</v>
      </c>
      <c r="M93" s="74">
        <v>0</v>
      </c>
      <c r="N93" s="73">
        <v>0</v>
      </c>
      <c r="O93" s="46">
        <v>0</v>
      </c>
      <c r="P93" s="46">
        <v>-21</v>
      </c>
      <c r="Q93" s="46">
        <v>0</v>
      </c>
      <c r="R93" s="46">
        <v>0</v>
      </c>
      <c r="S93" s="74">
        <v>0</v>
      </c>
      <c r="U93" s="73">
        <v>90.28</v>
      </c>
      <c r="V93" s="74">
        <v>-23</v>
      </c>
      <c r="W93">
        <v>72.040000000000006</v>
      </c>
      <c r="X93">
        <v>0</v>
      </c>
      <c r="Y93">
        <v>-2</v>
      </c>
      <c r="Z93">
        <v>8.64</v>
      </c>
      <c r="AA93">
        <v>9.6</v>
      </c>
      <c r="AB93">
        <v>0</v>
      </c>
      <c r="AC93">
        <v>-21</v>
      </c>
    </row>
    <row r="94" spans="7:29">
      <c r="G94" t="s">
        <v>136</v>
      </c>
      <c r="H94" s="73">
        <v>68.2</v>
      </c>
      <c r="I94" s="46">
        <v>0</v>
      </c>
      <c r="J94" s="46">
        <v>0</v>
      </c>
      <c r="K94" s="46">
        <v>9.6</v>
      </c>
      <c r="L94" s="46">
        <v>7.2</v>
      </c>
      <c r="M94" s="74">
        <v>0</v>
      </c>
      <c r="N94" s="73">
        <v>0</v>
      </c>
      <c r="O94" s="46">
        <v>0</v>
      </c>
      <c r="P94" s="46">
        <v>-27</v>
      </c>
      <c r="Q94" s="46">
        <v>0</v>
      </c>
      <c r="R94" s="46">
        <v>0</v>
      </c>
      <c r="S94" s="74">
        <v>0</v>
      </c>
      <c r="U94" s="73">
        <v>85</v>
      </c>
      <c r="V94" s="74">
        <v>-29</v>
      </c>
      <c r="W94">
        <v>68.2</v>
      </c>
      <c r="X94">
        <v>0</v>
      </c>
      <c r="Y94">
        <v>-2</v>
      </c>
      <c r="Z94">
        <v>7.2</v>
      </c>
      <c r="AA94">
        <v>9.6</v>
      </c>
      <c r="AB94">
        <v>0</v>
      </c>
      <c r="AC94">
        <v>-27</v>
      </c>
    </row>
    <row r="95" spans="7:29">
      <c r="G95" t="s">
        <v>137</v>
      </c>
      <c r="H95" s="73">
        <v>51.87</v>
      </c>
      <c r="I95" s="46">
        <v>0</v>
      </c>
      <c r="J95" s="46">
        <v>0</v>
      </c>
      <c r="K95" s="46">
        <v>9.6</v>
      </c>
      <c r="L95" s="46">
        <v>6.53</v>
      </c>
      <c r="M95" s="74">
        <v>0</v>
      </c>
      <c r="N95" s="73">
        <v>0</v>
      </c>
      <c r="O95" s="46">
        <v>0</v>
      </c>
      <c r="P95" s="46">
        <v>-64</v>
      </c>
      <c r="Q95" s="46">
        <v>0</v>
      </c>
      <c r="R95" s="46">
        <v>0</v>
      </c>
      <c r="S95" s="74">
        <v>0</v>
      </c>
      <c r="U95" s="73">
        <v>68</v>
      </c>
      <c r="V95" s="74">
        <v>-66</v>
      </c>
      <c r="W95">
        <v>51.87</v>
      </c>
      <c r="X95">
        <v>0</v>
      </c>
      <c r="Y95">
        <v>-2</v>
      </c>
      <c r="Z95">
        <v>6.53</v>
      </c>
      <c r="AA95">
        <v>9.6</v>
      </c>
      <c r="AB95">
        <v>0</v>
      </c>
      <c r="AC95">
        <v>-64</v>
      </c>
    </row>
    <row r="96" spans="7:29">
      <c r="G96" t="s">
        <v>138</v>
      </c>
      <c r="H96" s="73">
        <v>40.340000000000003</v>
      </c>
      <c r="I96" s="46">
        <v>0</v>
      </c>
      <c r="J96" s="46">
        <v>0</v>
      </c>
      <c r="K96" s="46">
        <v>9.6</v>
      </c>
      <c r="L96" s="46">
        <v>4.8</v>
      </c>
      <c r="M96" s="74">
        <v>0</v>
      </c>
      <c r="N96" s="73">
        <v>0</v>
      </c>
      <c r="O96" s="46">
        <v>0</v>
      </c>
      <c r="P96" s="46">
        <v>-46</v>
      </c>
      <c r="Q96" s="46">
        <v>0</v>
      </c>
      <c r="R96" s="46">
        <v>0</v>
      </c>
      <c r="S96" s="74">
        <v>0</v>
      </c>
      <c r="U96" s="73">
        <v>54.74</v>
      </c>
      <c r="V96" s="74">
        <v>-48</v>
      </c>
      <c r="W96">
        <v>40.340000000000003</v>
      </c>
      <c r="X96">
        <v>0</v>
      </c>
      <c r="Y96">
        <v>-2</v>
      </c>
      <c r="Z96">
        <v>4.8</v>
      </c>
      <c r="AA96">
        <v>9.6</v>
      </c>
      <c r="AB96">
        <v>0</v>
      </c>
      <c r="AC96">
        <v>-46</v>
      </c>
    </row>
    <row r="97" spans="1:83">
      <c r="G97" t="s">
        <v>139</v>
      </c>
      <c r="H97" s="73">
        <v>34.58</v>
      </c>
      <c r="I97" s="46">
        <v>0</v>
      </c>
      <c r="J97" s="46">
        <v>0</v>
      </c>
      <c r="K97" s="46">
        <v>9.6</v>
      </c>
      <c r="L97" s="46">
        <v>3.84</v>
      </c>
      <c r="M97" s="74">
        <v>0</v>
      </c>
      <c r="N97" s="73">
        <v>0</v>
      </c>
      <c r="O97" s="46">
        <v>0</v>
      </c>
      <c r="P97" s="46">
        <v>-27</v>
      </c>
      <c r="Q97" s="46">
        <v>0</v>
      </c>
      <c r="R97" s="46">
        <v>0</v>
      </c>
      <c r="S97" s="74">
        <v>0</v>
      </c>
      <c r="U97" s="73">
        <v>48.02</v>
      </c>
      <c r="V97" s="74">
        <v>-29</v>
      </c>
      <c r="W97">
        <v>34.58</v>
      </c>
      <c r="X97">
        <v>0</v>
      </c>
      <c r="Y97">
        <v>-2</v>
      </c>
      <c r="Z97">
        <v>3.84</v>
      </c>
      <c r="AA97">
        <v>9.6</v>
      </c>
      <c r="AB97">
        <v>0</v>
      </c>
      <c r="AC97">
        <v>-27</v>
      </c>
    </row>
    <row r="98" spans="1:83">
      <c r="G98" t="s">
        <v>140</v>
      </c>
      <c r="H98" s="73">
        <v>45.14</v>
      </c>
      <c r="I98" s="46">
        <v>0</v>
      </c>
      <c r="J98" s="46">
        <v>0</v>
      </c>
      <c r="K98" s="46">
        <v>9.6</v>
      </c>
      <c r="L98" s="46">
        <v>3.65</v>
      </c>
      <c r="M98" s="74">
        <v>0</v>
      </c>
      <c r="N98" s="73">
        <v>0</v>
      </c>
      <c r="O98" s="46">
        <v>0</v>
      </c>
      <c r="P98" s="46">
        <v>-44</v>
      </c>
      <c r="Q98" s="46">
        <v>0</v>
      </c>
      <c r="R98" s="46">
        <v>0</v>
      </c>
      <c r="S98" s="74">
        <v>0</v>
      </c>
      <c r="U98" s="73">
        <v>58.39</v>
      </c>
      <c r="V98" s="74">
        <v>-46</v>
      </c>
      <c r="W98">
        <v>45.14</v>
      </c>
      <c r="X98">
        <v>0</v>
      </c>
      <c r="Y98">
        <v>-2</v>
      </c>
      <c r="Z98">
        <v>3.65</v>
      </c>
      <c r="AA98">
        <v>9.6</v>
      </c>
      <c r="AB98">
        <v>0</v>
      </c>
      <c r="AC98">
        <v>-44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0.75225499999999967</v>
      </c>
      <c r="I99" s="69">
        <f t="shared" ref="I99:BQ99" si="1">SUM(I3:I98)/4000</f>
        <v>2.96025E-2</v>
      </c>
      <c r="J99" s="69">
        <f t="shared" si="1"/>
        <v>8.6465E-2</v>
      </c>
      <c r="K99" s="69">
        <f t="shared" si="1"/>
        <v>0.11928750000000005</v>
      </c>
      <c r="L99" s="69">
        <f t="shared" si="1"/>
        <v>0.16311500000000004</v>
      </c>
      <c r="M99" s="69">
        <f t="shared" si="1"/>
        <v>5.8599999999999998E-3</v>
      </c>
      <c r="N99" s="68">
        <f t="shared" si="1"/>
        <v>-0.1525</v>
      </c>
      <c r="O99" s="69">
        <f t="shared" si="1"/>
        <v>-0.12675</v>
      </c>
      <c r="P99" s="69">
        <f t="shared" si="1"/>
        <v>-0.35675000000000001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1.156585</v>
      </c>
      <c r="V99" s="70">
        <f t="shared" si="1"/>
        <v>-0.68625000000000003</v>
      </c>
      <c r="W99">
        <f t="shared" si="1"/>
        <v>0.59975499999999993</v>
      </c>
      <c r="X99">
        <f t="shared" si="1"/>
        <v>-9.7147500000000012E-2</v>
      </c>
      <c r="Y99">
        <f t="shared" si="1"/>
        <v>-5.0250000000000003E-2</v>
      </c>
      <c r="Z99">
        <f t="shared" si="1"/>
        <v>0.16311500000000004</v>
      </c>
      <c r="AA99">
        <f t="shared" si="1"/>
        <v>0.11928750000000005</v>
      </c>
      <c r="AB99">
        <f t="shared" si="1"/>
        <v>5.8599999999999998E-3</v>
      </c>
      <c r="AC99">
        <f t="shared" si="1"/>
        <v>-0.270285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34.57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34.57</v>
      </c>
      <c r="W3">
        <v>0</v>
      </c>
      <c r="X3">
        <v>0</v>
      </c>
      <c r="Y3">
        <v>34.57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32.65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32.65</v>
      </c>
      <c r="W4">
        <v>0</v>
      </c>
      <c r="X4">
        <v>0</v>
      </c>
      <c r="Y4">
        <v>32.65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29.77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29.77</v>
      </c>
      <c r="W5">
        <v>0</v>
      </c>
      <c r="X5">
        <v>0</v>
      </c>
      <c r="Y5">
        <v>29.77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28.81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28.81</v>
      </c>
      <c r="W6">
        <v>0</v>
      </c>
      <c r="X6">
        <v>0</v>
      </c>
      <c r="Y6">
        <v>28.81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27.85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27.85</v>
      </c>
      <c r="W7">
        <v>0</v>
      </c>
      <c r="X7">
        <v>0</v>
      </c>
      <c r="Y7">
        <v>27.85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25.93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25.93</v>
      </c>
      <c r="W8">
        <v>0</v>
      </c>
      <c r="X8">
        <v>0</v>
      </c>
      <c r="Y8">
        <v>25.93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24.97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24.97</v>
      </c>
      <c r="W9">
        <v>0</v>
      </c>
      <c r="X9">
        <v>0</v>
      </c>
      <c r="Y9">
        <v>24.97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24.97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24.97</v>
      </c>
      <c r="W10">
        <v>0</v>
      </c>
      <c r="X10">
        <v>0</v>
      </c>
      <c r="Y10">
        <v>24.97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24.97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24.97</v>
      </c>
      <c r="W11">
        <v>0</v>
      </c>
      <c r="X11">
        <v>0</v>
      </c>
      <c r="Y11">
        <v>24.97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24.01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24.01</v>
      </c>
      <c r="W12">
        <v>0</v>
      </c>
      <c r="X12">
        <v>0</v>
      </c>
      <c r="Y12">
        <v>24.01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23.05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23.05</v>
      </c>
      <c r="W13">
        <v>0</v>
      </c>
      <c r="X13">
        <v>0</v>
      </c>
      <c r="Y13">
        <v>23.05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23.05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23.05</v>
      </c>
      <c r="W14">
        <v>0</v>
      </c>
      <c r="X14">
        <v>0</v>
      </c>
      <c r="Y14">
        <v>23.05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23.05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23.05</v>
      </c>
      <c r="W15">
        <v>0</v>
      </c>
      <c r="X15">
        <v>0</v>
      </c>
      <c r="Y15">
        <v>23.05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23.05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23.05</v>
      </c>
      <c r="W16">
        <v>0</v>
      </c>
      <c r="X16">
        <v>0</v>
      </c>
      <c r="Y16">
        <v>23.05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24.01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24.01</v>
      </c>
      <c r="W17">
        <v>0</v>
      </c>
      <c r="X17">
        <v>0</v>
      </c>
      <c r="Y17">
        <v>24.01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24.01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24.01</v>
      </c>
      <c r="W18">
        <v>0</v>
      </c>
      <c r="X18">
        <v>0</v>
      </c>
      <c r="Y18">
        <v>24.01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24.01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24.01</v>
      </c>
      <c r="W19">
        <v>0</v>
      </c>
      <c r="X19">
        <v>0</v>
      </c>
      <c r="Y19">
        <v>24.01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24.01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24.01</v>
      </c>
      <c r="W20">
        <v>0</v>
      </c>
      <c r="X20">
        <v>0</v>
      </c>
      <c r="Y20">
        <v>24.01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24.01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24.01</v>
      </c>
      <c r="W21">
        <v>0</v>
      </c>
      <c r="X21">
        <v>0</v>
      </c>
      <c r="Y21">
        <v>24.01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24.97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24.97</v>
      </c>
      <c r="W22">
        <v>0</v>
      </c>
      <c r="X22">
        <v>0</v>
      </c>
      <c r="Y22">
        <v>24.97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25.93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25.93</v>
      </c>
      <c r="W23">
        <v>0</v>
      </c>
      <c r="X23">
        <v>0</v>
      </c>
      <c r="Y23">
        <v>25.93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27.85</v>
      </c>
      <c r="L24" s="46">
        <v>0</v>
      </c>
      <c r="M24" s="74">
        <v>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30.85</v>
      </c>
      <c r="W24">
        <v>0</v>
      </c>
      <c r="X24">
        <v>0</v>
      </c>
      <c r="Y24">
        <v>27.85</v>
      </c>
      <c r="Z24">
        <v>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29.78</v>
      </c>
      <c r="L25" s="46">
        <v>0</v>
      </c>
      <c r="M25" s="74">
        <v>3.04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32.82</v>
      </c>
      <c r="W25">
        <v>0</v>
      </c>
      <c r="X25">
        <v>0</v>
      </c>
      <c r="Y25">
        <v>29.78</v>
      </c>
      <c r="Z25">
        <v>3.04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33.61</v>
      </c>
      <c r="L26" s="46">
        <v>0</v>
      </c>
      <c r="M26" s="74">
        <v>2.4700000000000002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36.08</v>
      </c>
      <c r="W26">
        <v>0</v>
      </c>
      <c r="X26">
        <v>0</v>
      </c>
      <c r="Y26">
        <v>33.61</v>
      </c>
      <c r="Z26">
        <v>2.4700000000000002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39.369999999999997</v>
      </c>
      <c r="L27" s="46">
        <v>0</v>
      </c>
      <c r="M27" s="74">
        <v>0.34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39.71</v>
      </c>
      <c r="W27">
        <v>0</v>
      </c>
      <c r="X27">
        <v>0</v>
      </c>
      <c r="Y27">
        <v>39.369999999999997</v>
      </c>
      <c r="Z27">
        <v>0.34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46.1</v>
      </c>
      <c r="L28" s="46">
        <v>0</v>
      </c>
      <c r="M28" s="74">
        <v>7.0000000000000007E-2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46.17</v>
      </c>
      <c r="W28">
        <v>0</v>
      </c>
      <c r="X28">
        <v>0</v>
      </c>
      <c r="Y28">
        <v>46.1</v>
      </c>
      <c r="Z28">
        <v>7.0000000000000007E-2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50.9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50.9</v>
      </c>
      <c r="W29">
        <v>0</v>
      </c>
      <c r="X29">
        <v>0</v>
      </c>
      <c r="Y29">
        <v>50.9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56.66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56.66</v>
      </c>
      <c r="W30">
        <v>0</v>
      </c>
      <c r="X30">
        <v>0</v>
      </c>
      <c r="Y30">
        <v>56.66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56.66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56.66</v>
      </c>
      <c r="W31">
        <v>0</v>
      </c>
      <c r="X31">
        <v>0</v>
      </c>
      <c r="Y31">
        <v>56.66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61.47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61.47</v>
      </c>
      <c r="W32">
        <v>0</v>
      </c>
      <c r="X32">
        <v>0</v>
      </c>
      <c r="Y32">
        <v>61.47</v>
      </c>
      <c r="Z32">
        <v>0</v>
      </c>
    </row>
    <row r="33" spans="7:26">
      <c r="G33" t="s">
        <v>75</v>
      </c>
      <c r="H33" s="73">
        <v>29.77</v>
      </c>
      <c r="I33" s="46">
        <v>0</v>
      </c>
      <c r="J33" s="46">
        <v>0</v>
      </c>
      <c r="K33" s="46">
        <v>69.150000000000006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98.92</v>
      </c>
      <c r="W33">
        <v>29.77</v>
      </c>
      <c r="X33">
        <v>0</v>
      </c>
      <c r="Y33">
        <v>69.150000000000006</v>
      </c>
      <c r="Z33">
        <v>0</v>
      </c>
    </row>
    <row r="34" spans="7:26">
      <c r="G34" t="s">
        <v>76</v>
      </c>
      <c r="H34" s="73">
        <v>148.29</v>
      </c>
      <c r="I34" s="46">
        <v>0</v>
      </c>
      <c r="J34" s="46">
        <v>0</v>
      </c>
      <c r="K34" s="46">
        <v>18.02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166.31</v>
      </c>
      <c r="W34">
        <v>148.29</v>
      </c>
      <c r="X34">
        <v>0</v>
      </c>
      <c r="Y34">
        <v>18.02</v>
      </c>
      <c r="Z34">
        <v>0</v>
      </c>
    </row>
    <row r="35" spans="7:26">
      <c r="G35" t="s">
        <v>77</v>
      </c>
      <c r="H35" s="73">
        <v>141.35</v>
      </c>
      <c r="I35" s="46">
        <v>0</v>
      </c>
      <c r="J35" s="46">
        <v>0</v>
      </c>
      <c r="K35" s="46">
        <v>17.34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158.69</v>
      </c>
      <c r="W35">
        <v>141.35</v>
      </c>
      <c r="X35">
        <v>0</v>
      </c>
      <c r="Y35">
        <v>17.34</v>
      </c>
      <c r="Z35">
        <v>0</v>
      </c>
    </row>
    <row r="36" spans="7:26">
      <c r="G36" t="s">
        <v>78</v>
      </c>
      <c r="H36" s="73">
        <v>124.68</v>
      </c>
      <c r="I36" s="46">
        <v>0</v>
      </c>
      <c r="J36" s="46">
        <v>0</v>
      </c>
      <c r="K36" s="46">
        <v>15.78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140.46</v>
      </c>
      <c r="W36">
        <v>124.68</v>
      </c>
      <c r="X36">
        <v>0</v>
      </c>
      <c r="Y36">
        <v>15.78</v>
      </c>
      <c r="Z36">
        <v>0</v>
      </c>
    </row>
    <row r="37" spans="7:26">
      <c r="G37" t="s">
        <v>79</v>
      </c>
      <c r="H37" s="73">
        <v>137.08000000000001</v>
      </c>
      <c r="I37" s="46">
        <v>0</v>
      </c>
      <c r="J37" s="46">
        <v>0</v>
      </c>
      <c r="K37" s="46">
        <v>20.170000000000002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157.25</v>
      </c>
      <c r="W37">
        <v>137.08000000000001</v>
      </c>
      <c r="X37">
        <v>0</v>
      </c>
      <c r="Y37">
        <v>20.170000000000002</v>
      </c>
      <c r="Z37">
        <v>0</v>
      </c>
    </row>
    <row r="38" spans="7:26">
      <c r="G38" t="s">
        <v>80</v>
      </c>
      <c r="H38" s="73">
        <v>144.84</v>
      </c>
      <c r="I38" s="46">
        <v>0</v>
      </c>
      <c r="J38" s="46">
        <v>0</v>
      </c>
      <c r="K38" s="46">
        <v>27.34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172.18</v>
      </c>
      <c r="W38">
        <v>144.84</v>
      </c>
      <c r="X38">
        <v>0</v>
      </c>
      <c r="Y38">
        <v>27.34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97.25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97.25</v>
      </c>
      <c r="W39">
        <v>0</v>
      </c>
      <c r="X39">
        <v>0</v>
      </c>
      <c r="Y39">
        <v>97.25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94.04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94.04</v>
      </c>
      <c r="W40">
        <v>0</v>
      </c>
      <c r="X40">
        <v>0</v>
      </c>
      <c r="Y40">
        <v>94.04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55.7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55.7</v>
      </c>
      <c r="W41">
        <v>0</v>
      </c>
      <c r="X41">
        <v>0</v>
      </c>
      <c r="Y41">
        <v>55.7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57.62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57.62</v>
      </c>
      <c r="W42">
        <v>0</v>
      </c>
      <c r="X42">
        <v>0</v>
      </c>
      <c r="Y42">
        <v>57.62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56.66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56.66</v>
      </c>
      <c r="W43">
        <v>0</v>
      </c>
      <c r="X43">
        <v>0</v>
      </c>
      <c r="Y43">
        <v>56.66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55.7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55.7</v>
      </c>
      <c r="W44">
        <v>0</v>
      </c>
      <c r="X44">
        <v>0</v>
      </c>
      <c r="Y44">
        <v>55.7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54.74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54.74</v>
      </c>
      <c r="W45">
        <v>0</v>
      </c>
      <c r="X45">
        <v>0</v>
      </c>
      <c r="Y45">
        <v>54.74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52.82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52.82</v>
      </c>
      <c r="W46">
        <v>0</v>
      </c>
      <c r="X46">
        <v>0</v>
      </c>
      <c r="Y46">
        <v>52.82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51.86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51.86</v>
      </c>
      <c r="W47">
        <v>0</v>
      </c>
      <c r="X47">
        <v>0</v>
      </c>
      <c r="Y47">
        <v>51.86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50.9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50.9</v>
      </c>
      <c r="W48">
        <v>0</v>
      </c>
      <c r="X48">
        <v>0</v>
      </c>
      <c r="Y48">
        <v>50.9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49.94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49.94</v>
      </c>
      <c r="W49">
        <v>0</v>
      </c>
      <c r="X49">
        <v>0</v>
      </c>
      <c r="Y49">
        <v>49.94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48.02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48.02</v>
      </c>
      <c r="W50">
        <v>0</v>
      </c>
      <c r="X50">
        <v>0</v>
      </c>
      <c r="Y50">
        <v>48.02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50.9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50.9</v>
      </c>
      <c r="W51">
        <v>0</v>
      </c>
      <c r="X51">
        <v>0</v>
      </c>
      <c r="Y51">
        <v>50.9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49.94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49.94</v>
      </c>
      <c r="W52">
        <v>0</v>
      </c>
      <c r="X52">
        <v>0</v>
      </c>
      <c r="Y52">
        <v>49.94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50.9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50.9</v>
      </c>
      <c r="W53">
        <v>0</v>
      </c>
      <c r="X53">
        <v>0</v>
      </c>
      <c r="Y53">
        <v>50.9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48.98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48.98</v>
      </c>
      <c r="W54">
        <v>0</v>
      </c>
      <c r="X54">
        <v>0</v>
      </c>
      <c r="Y54">
        <v>48.98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47.06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47.06</v>
      </c>
      <c r="W55">
        <v>0</v>
      </c>
      <c r="X55">
        <v>0</v>
      </c>
      <c r="Y55">
        <v>47.06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45.14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45.14</v>
      </c>
      <c r="W56">
        <v>0</v>
      </c>
      <c r="X56">
        <v>0</v>
      </c>
      <c r="Y56">
        <v>45.14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42.26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42.26</v>
      </c>
      <c r="W57">
        <v>0</v>
      </c>
      <c r="X57">
        <v>0</v>
      </c>
      <c r="Y57">
        <v>42.26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40.340000000000003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40.340000000000003</v>
      </c>
      <c r="W58">
        <v>0</v>
      </c>
      <c r="X58">
        <v>0</v>
      </c>
      <c r="Y58">
        <v>40.340000000000003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39.380000000000003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39.380000000000003</v>
      </c>
      <c r="W59">
        <v>0</v>
      </c>
      <c r="X59">
        <v>0</v>
      </c>
      <c r="Y59">
        <v>39.380000000000003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39.380000000000003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39.380000000000003</v>
      </c>
      <c r="W60">
        <v>0</v>
      </c>
      <c r="X60">
        <v>0</v>
      </c>
      <c r="Y60">
        <v>39.380000000000003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38.42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38.42</v>
      </c>
      <c r="W61">
        <v>0</v>
      </c>
      <c r="X61">
        <v>0</v>
      </c>
      <c r="Y61">
        <v>38.42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38.42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38.42</v>
      </c>
      <c r="W62">
        <v>0</v>
      </c>
      <c r="X62">
        <v>0</v>
      </c>
      <c r="Y62">
        <v>38.42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38.42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38.42</v>
      </c>
      <c r="W63">
        <v>0</v>
      </c>
      <c r="X63">
        <v>0</v>
      </c>
      <c r="Y63">
        <v>38.42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38.42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38.42</v>
      </c>
      <c r="W64">
        <v>0</v>
      </c>
      <c r="X64">
        <v>0</v>
      </c>
      <c r="Y64">
        <v>38.42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38.42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38.42</v>
      </c>
      <c r="W65">
        <v>0</v>
      </c>
      <c r="X65">
        <v>0</v>
      </c>
      <c r="Y65">
        <v>38.42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42.26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51.77</v>
      </c>
      <c r="W66">
        <v>0</v>
      </c>
      <c r="X66">
        <v>0</v>
      </c>
      <c r="Y66">
        <v>42.26</v>
      </c>
      <c r="Z66">
        <v>9.51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48.02</v>
      </c>
      <c r="L67" s="46">
        <v>0</v>
      </c>
      <c r="M67" s="74">
        <v>9.51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57.53</v>
      </c>
      <c r="W67">
        <v>0</v>
      </c>
      <c r="X67">
        <v>0</v>
      </c>
      <c r="Y67">
        <v>48.02</v>
      </c>
      <c r="Z67">
        <v>9.51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54.74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64.25</v>
      </c>
      <c r="W68">
        <v>0</v>
      </c>
      <c r="X68">
        <v>0</v>
      </c>
      <c r="Y68">
        <v>54.74</v>
      </c>
      <c r="Z68">
        <v>9.51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79.25</v>
      </c>
      <c r="L69" s="46">
        <v>0</v>
      </c>
      <c r="M69" s="74">
        <v>9.1199999999999992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88.37</v>
      </c>
      <c r="W69">
        <v>0</v>
      </c>
      <c r="X69">
        <v>0</v>
      </c>
      <c r="Y69">
        <v>79.25</v>
      </c>
      <c r="Z69">
        <v>9.1199999999999992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49.93</v>
      </c>
      <c r="L70" s="46">
        <v>0</v>
      </c>
      <c r="M70" s="74">
        <v>5.75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55.68</v>
      </c>
      <c r="W70">
        <v>0</v>
      </c>
      <c r="X70">
        <v>0</v>
      </c>
      <c r="Y70">
        <v>49.93</v>
      </c>
      <c r="Z70">
        <v>5.75</v>
      </c>
    </row>
    <row r="71" spans="7:26">
      <c r="G71" t="s">
        <v>113</v>
      </c>
      <c r="H71" s="73">
        <v>34.770000000000003</v>
      </c>
      <c r="I71" s="46">
        <v>0</v>
      </c>
      <c r="J71" s="46">
        <v>0</v>
      </c>
      <c r="K71" s="46">
        <v>35.78</v>
      </c>
      <c r="L71" s="46">
        <v>0</v>
      </c>
      <c r="M71" s="74">
        <v>3.34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73.89</v>
      </c>
      <c r="W71">
        <v>34.770000000000003</v>
      </c>
      <c r="X71">
        <v>0</v>
      </c>
      <c r="Y71">
        <v>35.78</v>
      </c>
      <c r="Z71">
        <v>3.34</v>
      </c>
    </row>
    <row r="72" spans="7:26">
      <c r="G72" t="s">
        <v>114</v>
      </c>
      <c r="H72" s="73">
        <v>20.6</v>
      </c>
      <c r="I72" s="46">
        <v>3.8</v>
      </c>
      <c r="J72" s="46">
        <v>0</v>
      </c>
      <c r="K72" s="46">
        <v>8.9499999999999993</v>
      </c>
      <c r="L72" s="46">
        <v>0</v>
      </c>
      <c r="M72" s="74">
        <v>0.84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34.19</v>
      </c>
      <c r="W72">
        <v>20.6</v>
      </c>
      <c r="X72">
        <v>3.8</v>
      </c>
      <c r="Y72">
        <v>8.9499999999999993</v>
      </c>
      <c r="Z72">
        <v>0.84</v>
      </c>
    </row>
    <row r="73" spans="7:26">
      <c r="G73" t="s">
        <v>115</v>
      </c>
      <c r="H73" s="73">
        <v>22.32</v>
      </c>
      <c r="I73" s="46">
        <v>2.57</v>
      </c>
      <c r="J73" s="46">
        <v>0</v>
      </c>
      <c r="K73" s="46">
        <v>5.44</v>
      </c>
      <c r="L73" s="46">
        <v>0</v>
      </c>
      <c r="M73" s="74">
        <v>0.46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30.79</v>
      </c>
      <c r="W73">
        <v>22.32</v>
      </c>
      <c r="X73">
        <v>2.57</v>
      </c>
      <c r="Y73">
        <v>5.44</v>
      </c>
      <c r="Z73">
        <v>0.46</v>
      </c>
    </row>
    <row r="74" spans="7:26">
      <c r="G74" t="s">
        <v>116</v>
      </c>
      <c r="H74" s="73">
        <v>25.04</v>
      </c>
      <c r="I74" s="46">
        <v>2.4300000000000002</v>
      </c>
      <c r="J74" s="46">
        <v>0</v>
      </c>
      <c r="K74" s="46">
        <v>7.05</v>
      </c>
      <c r="L74" s="46">
        <v>0</v>
      </c>
      <c r="M74" s="74">
        <v>0.61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35.130000000000003</v>
      </c>
      <c r="W74">
        <v>25.04</v>
      </c>
      <c r="X74">
        <v>2.4300000000000002</v>
      </c>
      <c r="Y74">
        <v>7.05</v>
      </c>
      <c r="Z74">
        <v>0.61</v>
      </c>
    </row>
    <row r="75" spans="7:26">
      <c r="G75" t="s">
        <v>117</v>
      </c>
      <c r="H75" s="73">
        <v>35.04</v>
      </c>
      <c r="I75" s="46">
        <v>2.65</v>
      </c>
      <c r="J75" s="46">
        <v>0</v>
      </c>
      <c r="K75" s="46">
        <v>10.27</v>
      </c>
      <c r="L75" s="46">
        <v>0</v>
      </c>
      <c r="M75" s="74">
        <v>0.87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48.83</v>
      </c>
      <c r="W75">
        <v>35.04</v>
      </c>
      <c r="X75">
        <v>2.65</v>
      </c>
      <c r="Y75">
        <v>10.27</v>
      </c>
      <c r="Z75">
        <v>0.87</v>
      </c>
    </row>
    <row r="76" spans="7:26">
      <c r="G76" t="s">
        <v>118</v>
      </c>
      <c r="H76" s="73">
        <v>30.7</v>
      </c>
      <c r="I76" s="46">
        <v>1.52</v>
      </c>
      <c r="J76" s="46">
        <v>0</v>
      </c>
      <c r="K76" s="46">
        <v>11.72</v>
      </c>
      <c r="L76" s="46">
        <v>0</v>
      </c>
      <c r="M76" s="74">
        <v>0.93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44.87</v>
      </c>
      <c r="W76">
        <v>30.7</v>
      </c>
      <c r="X76">
        <v>1.52</v>
      </c>
      <c r="Y76">
        <v>11.72</v>
      </c>
      <c r="Z76">
        <v>0.93</v>
      </c>
    </row>
    <row r="77" spans="7:26">
      <c r="G77" t="s">
        <v>119</v>
      </c>
      <c r="H77" s="73">
        <v>26.05</v>
      </c>
      <c r="I77" s="46">
        <v>0</v>
      </c>
      <c r="J77" s="46">
        <v>0</v>
      </c>
      <c r="K77" s="46">
        <v>13.55</v>
      </c>
      <c r="L77" s="46">
        <v>0</v>
      </c>
      <c r="M77" s="74">
        <v>1.1499999999999999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40.75</v>
      </c>
      <c r="W77">
        <v>26.05</v>
      </c>
      <c r="X77">
        <v>0</v>
      </c>
      <c r="Y77">
        <v>13.55</v>
      </c>
      <c r="Z77">
        <v>1.1499999999999999</v>
      </c>
    </row>
    <row r="78" spans="7:26">
      <c r="G78" t="s">
        <v>120</v>
      </c>
      <c r="H78" s="73">
        <v>21.06</v>
      </c>
      <c r="I78" s="46">
        <v>0</v>
      </c>
      <c r="J78" s="46">
        <v>0</v>
      </c>
      <c r="K78" s="46">
        <v>13.46</v>
      </c>
      <c r="L78" s="46">
        <v>0</v>
      </c>
      <c r="M78" s="74">
        <v>1.21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35.729999999999997</v>
      </c>
      <c r="W78">
        <v>21.06</v>
      </c>
      <c r="X78">
        <v>0</v>
      </c>
      <c r="Y78">
        <v>13.46</v>
      </c>
      <c r="Z78">
        <v>1.21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72.2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72.2</v>
      </c>
      <c r="W79">
        <v>0</v>
      </c>
      <c r="X79">
        <v>0</v>
      </c>
      <c r="Y79">
        <v>72.2</v>
      </c>
      <c r="Z79">
        <v>0</v>
      </c>
    </row>
    <row r="80" spans="7:26">
      <c r="G80" t="s">
        <v>122</v>
      </c>
      <c r="H80" s="73">
        <v>0</v>
      </c>
      <c r="I80" s="46">
        <v>10.95</v>
      </c>
      <c r="J80" s="46">
        <v>0</v>
      </c>
      <c r="K80" s="46">
        <v>59.87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70.819999999999993</v>
      </c>
      <c r="W80">
        <v>0</v>
      </c>
      <c r="X80">
        <v>10.95</v>
      </c>
      <c r="Y80">
        <v>59.87</v>
      </c>
      <c r="Z80">
        <v>0</v>
      </c>
    </row>
    <row r="81" spans="7:26">
      <c r="G81" t="s">
        <v>123</v>
      </c>
      <c r="H81" s="73">
        <v>0</v>
      </c>
      <c r="I81" s="46">
        <v>14.41</v>
      </c>
      <c r="J81" s="46">
        <v>0</v>
      </c>
      <c r="K81" s="46">
        <v>76.83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91.24</v>
      </c>
      <c r="W81">
        <v>0</v>
      </c>
      <c r="X81">
        <v>14.41</v>
      </c>
      <c r="Y81">
        <v>76.83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74.91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74.91</v>
      </c>
      <c r="W82">
        <v>0</v>
      </c>
      <c r="X82">
        <v>0</v>
      </c>
      <c r="Y82">
        <v>74.91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72.03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72.03</v>
      </c>
      <c r="W83">
        <v>0</v>
      </c>
      <c r="X83">
        <v>0</v>
      </c>
      <c r="Y83">
        <v>72.03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69.150000000000006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69.150000000000006</v>
      </c>
      <c r="W84">
        <v>0</v>
      </c>
      <c r="X84">
        <v>0</v>
      </c>
      <c r="Y84">
        <v>69.150000000000006</v>
      </c>
      <c r="Z84">
        <v>0</v>
      </c>
    </row>
    <row r="85" spans="7:26">
      <c r="G85" t="s">
        <v>127</v>
      </c>
      <c r="H85" s="73">
        <v>3.36</v>
      </c>
      <c r="I85" s="46">
        <v>0</v>
      </c>
      <c r="J85" s="46">
        <v>0</v>
      </c>
      <c r="K85" s="46">
        <v>68.19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71.55</v>
      </c>
      <c r="W85">
        <v>3.36</v>
      </c>
      <c r="X85">
        <v>0</v>
      </c>
      <c r="Y85">
        <v>68.19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65.31</v>
      </c>
      <c r="L86" s="46">
        <v>0</v>
      </c>
      <c r="M86" s="74">
        <v>3.04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68.349999999999994</v>
      </c>
      <c r="W86">
        <v>0</v>
      </c>
      <c r="X86">
        <v>0</v>
      </c>
      <c r="Y86">
        <v>65.31</v>
      </c>
      <c r="Z86">
        <v>3.04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67.23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67.23</v>
      </c>
      <c r="W87">
        <v>0</v>
      </c>
      <c r="X87">
        <v>0</v>
      </c>
      <c r="Y87">
        <v>67.23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64.349999999999994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64.349999999999994</v>
      </c>
      <c r="W88">
        <v>0</v>
      </c>
      <c r="X88">
        <v>0</v>
      </c>
      <c r="Y88">
        <v>64.349999999999994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62.43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62.43</v>
      </c>
      <c r="W89">
        <v>0</v>
      </c>
      <c r="X89">
        <v>0</v>
      </c>
      <c r="Y89">
        <v>62.43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61.47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61.47</v>
      </c>
      <c r="W90">
        <v>0</v>
      </c>
      <c r="X90">
        <v>0</v>
      </c>
      <c r="Y90">
        <v>61.47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57.62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57.62</v>
      </c>
      <c r="W91">
        <v>0</v>
      </c>
      <c r="X91">
        <v>0</v>
      </c>
      <c r="Y91">
        <v>57.62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53.78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53.78</v>
      </c>
      <c r="W92">
        <v>0</v>
      </c>
      <c r="X92">
        <v>0</v>
      </c>
      <c r="Y92">
        <v>53.78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50.9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50.9</v>
      </c>
      <c r="W93">
        <v>0</v>
      </c>
      <c r="X93">
        <v>0</v>
      </c>
      <c r="Y93">
        <v>50.9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48.98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48.98</v>
      </c>
      <c r="W94">
        <v>0</v>
      </c>
      <c r="X94">
        <v>0</v>
      </c>
      <c r="Y94">
        <v>48.98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47.06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47.06</v>
      </c>
      <c r="W95">
        <v>0</v>
      </c>
      <c r="X95">
        <v>0</v>
      </c>
      <c r="Y95">
        <v>47.06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44.18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44.18</v>
      </c>
      <c r="W96">
        <v>0</v>
      </c>
      <c r="X96">
        <v>0</v>
      </c>
      <c r="Y96">
        <v>44.18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43.22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43.22</v>
      </c>
      <c r="W97">
        <v>0</v>
      </c>
      <c r="X97">
        <v>0</v>
      </c>
      <c r="Y97">
        <v>43.22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38.42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38.42</v>
      </c>
      <c r="W98">
        <v>0</v>
      </c>
      <c r="X98">
        <v>0</v>
      </c>
      <c r="Y98">
        <v>38.42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0.23623749999999999</v>
      </c>
      <c r="I99" s="69">
        <f t="shared" ref="I99:BQ99" si="1">SUM(I3:I98)/4000</f>
        <v>9.582499999999999E-3</v>
      </c>
      <c r="J99" s="69">
        <f t="shared" si="1"/>
        <v>0</v>
      </c>
      <c r="K99" s="69">
        <f t="shared" si="1"/>
        <v>1.0155075</v>
      </c>
      <c r="L99" s="69">
        <f t="shared" si="1"/>
        <v>0</v>
      </c>
      <c r="M99" s="69">
        <f t="shared" si="1"/>
        <v>1.6192499999999999E-2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1.2775200000000002</v>
      </c>
      <c r="W99">
        <f t="shared" si="1"/>
        <v>0.23623749999999999</v>
      </c>
      <c r="X99">
        <f t="shared" si="1"/>
        <v>9.582499999999999E-3</v>
      </c>
      <c r="Y99">
        <f t="shared" si="1"/>
        <v>1.0155075</v>
      </c>
      <c r="Z99">
        <f t="shared" si="1"/>
        <v>1.6192499999999999E-2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60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45281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112.36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112.37</v>
      </c>
      <c r="W71">
        <v>112.36</v>
      </c>
    </row>
    <row r="72" spans="7:23">
      <c r="G72" t="s">
        <v>114</v>
      </c>
      <c r="H72" s="73">
        <v>112.36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112.37</v>
      </c>
      <c r="W72">
        <v>112.36</v>
      </c>
    </row>
    <row r="73" spans="7:23">
      <c r="G73" t="s">
        <v>115</v>
      </c>
      <c r="H73" s="73">
        <v>112.36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112.37</v>
      </c>
      <c r="W73">
        <v>112.36</v>
      </c>
    </row>
    <row r="74" spans="7:23">
      <c r="G74" t="s">
        <v>116</v>
      </c>
      <c r="H74" s="73">
        <v>112.36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112.37</v>
      </c>
      <c r="W74">
        <v>112.36</v>
      </c>
    </row>
    <row r="75" spans="7:23">
      <c r="G75" t="s">
        <v>117</v>
      </c>
      <c r="H75" s="73">
        <v>17.28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17.29</v>
      </c>
      <c r="W75">
        <v>17.28</v>
      </c>
    </row>
    <row r="76" spans="7:23">
      <c r="G76" t="s">
        <v>118</v>
      </c>
      <c r="H76" s="73">
        <v>17.28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17.29</v>
      </c>
      <c r="W76">
        <v>17.28</v>
      </c>
    </row>
    <row r="77" spans="7:23">
      <c r="G77" t="s">
        <v>119</v>
      </c>
      <c r="H77" s="73">
        <v>17.28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17.29</v>
      </c>
      <c r="W77">
        <v>17.28</v>
      </c>
    </row>
    <row r="78" spans="7:23">
      <c r="G78" t="s">
        <v>120</v>
      </c>
      <c r="H78" s="73">
        <v>17.28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17.29</v>
      </c>
      <c r="W78">
        <v>17.28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0.12963999999999998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0.12966000000000003</v>
      </c>
      <c r="W99">
        <f t="shared" si="1"/>
        <v>0.12963999999999998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726.92747678096009</v>
      </c>
      <c r="P3" s="36">
        <v>117.39000000000001</v>
      </c>
      <c r="Q3" s="36">
        <v>38.056876920296403</v>
      </c>
      <c r="R3" s="38">
        <v>0</v>
      </c>
      <c r="S3" s="38">
        <v>0</v>
      </c>
      <c r="T3" s="37">
        <f>SUMPRODUCT(LTA!J3:AN3,LTA!J$101:AN$101,LTA!J$103:AN$103)</f>
        <v>47.900000000000006</v>
      </c>
      <c r="U3" s="37">
        <f>SUMPRODUCT(LTA!J3:AN3,LTA!J$102:AN$102,LTA!J$103:AN$103)</f>
        <v>83.68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11.907524395393308</v>
      </c>
      <c r="AD3">
        <f>SUM(B3:AB3,AI3:AT3)-AC3</f>
        <v>858.8285462254413</v>
      </c>
      <c r="AE3">
        <f>'IDT-1'!B3</f>
        <v>0</v>
      </c>
      <c r="AF3" s="24"/>
      <c r="AG3">
        <f>SUM(AD3:AF3)</f>
        <v>858.8285462254413</v>
      </c>
      <c r="AI3" s="34">
        <f>PXIL!H3</f>
        <v>0</v>
      </c>
      <c r="AJ3" s="34">
        <f>PXIL!N3</f>
        <v>0</v>
      </c>
      <c r="AK3" s="34">
        <f>RTM_IEX!H3</f>
        <v>18.25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674.91106759863567</v>
      </c>
      <c r="P4" s="36">
        <v>117.39000000000001</v>
      </c>
      <c r="Q4" s="36">
        <v>38.056876920296403</v>
      </c>
      <c r="R4" s="38">
        <v>0</v>
      </c>
      <c r="S4" s="38">
        <v>0</v>
      </c>
      <c r="T4" s="37">
        <f>SUMPRODUCT(LTA!J4:AN4,LTA!J$101:AN$101,LTA!J$103:AN$103)</f>
        <v>46.25</v>
      </c>
      <c r="U4" s="37">
        <f>SUMPRODUCT(LTA!J4:AN4,LTA!J$102:AN$102,LTA!J$103:AN$103)</f>
        <v>83.38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11.623634558261781</v>
      </c>
      <c r="AD4">
        <f t="shared" ref="AD4:AD67" si="1">SUM(B4:AB4,AI4:AT4)-AC4</f>
        <v>825.31602688024816</v>
      </c>
      <c r="AE4">
        <f>'IDT-1'!B4</f>
        <v>0</v>
      </c>
      <c r="AF4" s="24"/>
      <c r="AG4">
        <f t="shared" ref="AG4:AG67" si="2">SUM(AD4:AF4)</f>
        <v>825.31602688024816</v>
      </c>
      <c r="AI4" s="34">
        <f>PXIL!H4</f>
        <v>0</v>
      </c>
      <c r="AJ4" s="34">
        <f>PXIL!N4</f>
        <v>0</v>
      </c>
      <c r="AK4" s="34">
        <f>RTM_IEX!H4</f>
        <v>38.42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674.91059431898884</v>
      </c>
      <c r="P5" s="36">
        <v>117.39000000000001</v>
      </c>
      <c r="Q5" s="36">
        <v>38.056876920296403</v>
      </c>
      <c r="R5" s="38">
        <v>0</v>
      </c>
      <c r="S5" s="38">
        <v>0</v>
      </c>
      <c r="T5" s="37">
        <f>SUMPRODUCT(LTA!J5:AN5,LTA!J$101:AN$101,LTA!J$103:AN$103)</f>
        <v>44.7</v>
      </c>
      <c r="U5" s="37">
        <f>SUMPRODUCT(LTA!J5:AN5,LTA!J$102:AN$102,LTA!J$103:AN$103)</f>
        <v>82.899999999999991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11.283850582712748</v>
      </c>
      <c r="AD5">
        <f t="shared" si="1"/>
        <v>785.20533757615055</v>
      </c>
      <c r="AE5">
        <f>'IDT-1'!B5</f>
        <v>0</v>
      </c>
      <c r="AF5" s="24"/>
      <c r="AG5">
        <f t="shared" si="2"/>
        <v>785.20533757615055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655.70466002187811</v>
      </c>
      <c r="P6" s="36">
        <v>117.39000000000001</v>
      </c>
      <c r="Q6" s="36">
        <v>38.056876920296403</v>
      </c>
      <c r="R6" s="38">
        <v>0</v>
      </c>
      <c r="S6" s="38">
        <v>0</v>
      </c>
      <c r="T6" s="37">
        <f>SUMPRODUCT(LTA!J6:AN6,LTA!J$101:AN$101,LTA!J$103:AN$103)</f>
        <v>43.2</v>
      </c>
      <c r="U6" s="37">
        <f>SUMPRODUCT(LTA!J6:AN6,LTA!J$102:AN$102,LTA!J$103:AN$103)</f>
        <v>82.71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11.108324734617019</v>
      </c>
      <c r="AD6">
        <f t="shared" si="1"/>
        <v>764.48492912713562</v>
      </c>
      <c r="AE6">
        <f>'IDT-1'!B6</f>
        <v>0</v>
      </c>
      <c r="AF6" s="24"/>
      <c r="AG6">
        <f t="shared" si="2"/>
        <v>764.48492912713562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15.676101834108952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644.56583036877646</v>
      </c>
      <c r="P7" s="36">
        <v>117.39000000000001</v>
      </c>
      <c r="Q7" s="36">
        <v>14.404545454545456</v>
      </c>
      <c r="R7" s="38">
        <v>0</v>
      </c>
      <c r="S7" s="38">
        <v>0</v>
      </c>
      <c r="T7" s="37">
        <f>SUMPRODUCT(LTA!J7:AN7,LTA!J$101:AN$101,LTA!J$103:AN$103)</f>
        <v>41.66</v>
      </c>
      <c r="U7" s="37">
        <f>SUMPRODUCT(LTA!J7:AN7,LTA!J$102:AN$102,LTA!J$103:AN$103)</f>
        <v>85.45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10.922396727432526</v>
      </c>
      <c r="AD7">
        <f t="shared" si="1"/>
        <v>742.53657056473742</v>
      </c>
      <c r="AE7">
        <f>'IDT-1'!B7</f>
        <v>0</v>
      </c>
      <c r="AF7" s="24"/>
      <c r="AG7">
        <f t="shared" si="2"/>
        <v>742.53657056473742</v>
      </c>
      <c r="AI7" s="34">
        <f>PXIL!H7</f>
        <v>0</v>
      </c>
      <c r="AJ7" s="34">
        <f>PXIL!N7</f>
        <v>0</v>
      </c>
      <c r="AK7" s="34">
        <f>RTM_IEX!H7</f>
        <v>11.53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15.259184232137969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644.56583036877646</v>
      </c>
      <c r="P8" s="36">
        <v>117.39000000000001</v>
      </c>
      <c r="Q8" s="36">
        <v>14.404545454545456</v>
      </c>
      <c r="R8" s="38">
        <v>0</v>
      </c>
      <c r="S8" s="38">
        <v>0</v>
      </c>
      <c r="T8" s="37">
        <f>SUMPRODUCT(LTA!J8:AN8,LTA!J$101:AN$101,LTA!J$103:AN$103)</f>
        <v>40.14</v>
      </c>
      <c r="U8" s="37">
        <f>SUMPRODUCT(LTA!J8:AN8,LTA!J$102:AN$102,LTA!J$103:AN$103)</f>
        <v>84.5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10.801294619575968</v>
      </c>
      <c r="AD8">
        <f t="shared" si="1"/>
        <v>728.24075507062298</v>
      </c>
      <c r="AE8">
        <f>'IDT-1'!B8</f>
        <v>0</v>
      </c>
      <c r="AF8" s="24"/>
      <c r="AG8">
        <f t="shared" si="2"/>
        <v>728.24075507062298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15.259184232137969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626.0955185009318</v>
      </c>
      <c r="P9" s="36">
        <v>117.39000000000001</v>
      </c>
      <c r="Q9" s="36">
        <v>14.404545454545456</v>
      </c>
      <c r="R9" s="38">
        <v>0</v>
      </c>
      <c r="S9" s="38">
        <v>0</v>
      </c>
      <c r="T9" s="37">
        <f>SUMPRODUCT(LTA!J9:AN9,LTA!J$101:AN$101,LTA!J$103:AN$103)</f>
        <v>38.61</v>
      </c>
      <c r="U9" s="37">
        <f>SUMPRODUCT(LTA!J9:AN9,LTA!J$102:AN$102,LTA!J$103:AN$103)</f>
        <v>83.79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10.627327999886074</v>
      </c>
      <c r="AD9">
        <f t="shared" si="1"/>
        <v>707.70440982246816</v>
      </c>
      <c r="AE9">
        <f>'IDT-1'!B9</f>
        <v>0</v>
      </c>
      <c r="AF9" s="24"/>
      <c r="AG9">
        <f t="shared" si="2"/>
        <v>707.70440982246816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15.259184232137969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638.05110597363478</v>
      </c>
      <c r="P10" s="36">
        <v>117.39000000000001</v>
      </c>
      <c r="Q10" s="36">
        <v>14.404545454545456</v>
      </c>
      <c r="R10" s="38">
        <v>0</v>
      </c>
      <c r="S10" s="38">
        <v>0</v>
      </c>
      <c r="T10" s="37">
        <f>SUMPRODUCT(LTA!J10:AN10,LTA!J$101:AN$101,LTA!J$103:AN$103)</f>
        <v>37.03</v>
      </c>
      <c r="U10" s="37">
        <f>SUMPRODUCT(LTA!J10:AN10,LTA!J$102:AN$102,LTA!J$103:AN$103)</f>
        <v>82.91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10.791802511905669</v>
      </c>
      <c r="AD10">
        <f t="shared" si="1"/>
        <v>707.03552278315158</v>
      </c>
      <c r="AE10">
        <f>'IDT-1'!B10</f>
        <v>0</v>
      </c>
      <c r="AF10" s="24"/>
      <c r="AG10">
        <f t="shared" si="2"/>
        <v>707.03552278315158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15.259184232137969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638.05110597363478</v>
      </c>
      <c r="P11" s="36">
        <v>117.39000000000001</v>
      </c>
      <c r="Q11" s="36">
        <v>14.404545454545456</v>
      </c>
      <c r="R11" s="38">
        <v>0</v>
      </c>
      <c r="S11" s="38">
        <v>0</v>
      </c>
      <c r="T11" s="37">
        <f>SUMPRODUCT(LTA!J11:AN11,LTA!J$101:AN$101,LTA!J$103:AN$103)</f>
        <v>35.21</v>
      </c>
      <c r="U11" s="37">
        <f>SUMPRODUCT(LTA!J11:AN11,LTA!J$102:AN$102,LTA!J$103:AN$103)</f>
        <v>80.900000000000006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10.793179142805226</v>
      </c>
      <c r="AD11">
        <f t="shared" si="1"/>
        <v>699.1641461522521</v>
      </c>
      <c r="AE11">
        <f>'IDT-1'!B11</f>
        <v>0</v>
      </c>
      <c r="AF11" s="24"/>
      <c r="AG11">
        <f t="shared" si="2"/>
        <v>699.1641461522521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15.259184232137969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625.01242988038734</v>
      </c>
      <c r="P12" s="36">
        <v>117.39000000000001</v>
      </c>
      <c r="Q12" s="36">
        <v>14.404545454545456</v>
      </c>
      <c r="R12" s="38">
        <v>0</v>
      </c>
      <c r="S12" s="38">
        <v>0</v>
      </c>
      <c r="T12" s="37">
        <f>SUMPRODUCT(LTA!J12:AN12,LTA!J$101:AN$101,LTA!J$103:AN$103)</f>
        <v>34.25</v>
      </c>
      <c r="U12" s="37">
        <f>SUMPRODUCT(LTA!J12:AN12,LTA!J$102:AN$102,LTA!J$103:AN$103)</f>
        <v>79.09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10.5417900554735</v>
      </c>
      <c r="AD12">
        <f t="shared" si="1"/>
        <v>697.60685914633643</v>
      </c>
      <c r="AE12">
        <f>'IDT-1'!B12</f>
        <v>0</v>
      </c>
      <c r="AF12" s="24"/>
      <c r="AG12">
        <f t="shared" si="2"/>
        <v>697.60685914633643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15.259184232137969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624.54633700156057</v>
      </c>
      <c r="P13" s="36">
        <v>117.39000000000001</v>
      </c>
      <c r="Q13" s="36">
        <v>14.404545454545456</v>
      </c>
      <c r="R13" s="38">
        <v>0</v>
      </c>
      <c r="S13" s="38">
        <v>0</v>
      </c>
      <c r="T13" s="37">
        <f>SUMPRODUCT(LTA!J13:AN13,LTA!J$101:AN$101,LTA!J$103:AN$103)</f>
        <v>49.31</v>
      </c>
      <c r="U13" s="37">
        <f>SUMPRODUCT(LTA!J13:AN13,LTA!J$102:AN$102,LTA!J$103:AN$103)</f>
        <v>84.99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11.069727499736695</v>
      </c>
      <c r="AD13">
        <f t="shared" si="1"/>
        <v>675.57282882324637</v>
      </c>
      <c r="AE13">
        <f>'IDT-1'!B13</f>
        <v>0</v>
      </c>
      <c r="AF13" s="24"/>
      <c r="AG13">
        <f t="shared" si="2"/>
        <v>675.57282882324637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15.259184232137969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624.54633700156057</v>
      </c>
      <c r="P14" s="36">
        <v>117.39000000000001</v>
      </c>
      <c r="Q14" s="36">
        <v>14.404545454545456</v>
      </c>
      <c r="R14" s="38">
        <v>0</v>
      </c>
      <c r="S14" s="38">
        <v>0</v>
      </c>
      <c r="T14" s="37">
        <f>SUMPRODUCT(LTA!J14:AN14,LTA!J$101:AN$101,LTA!J$103:AN$103)</f>
        <v>48.11</v>
      </c>
      <c r="U14" s="37">
        <f>SUMPRODUCT(LTA!J14:AN14,LTA!J$102:AN$102,LTA!J$103:AN$103)</f>
        <v>85.37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11.096724130636254</v>
      </c>
      <c r="AD14">
        <f t="shared" si="1"/>
        <v>670.72583219234684</v>
      </c>
      <c r="AE14">
        <f>'IDT-1'!B14</f>
        <v>0</v>
      </c>
      <c r="AF14" s="24"/>
      <c r="AG14">
        <f t="shared" si="2"/>
        <v>670.72583219234684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15.259184232137969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624.54418477149534</v>
      </c>
      <c r="P15" s="36">
        <v>117.39000000000001</v>
      </c>
      <c r="Q15" s="36">
        <v>14.404545454545456</v>
      </c>
      <c r="R15" s="38">
        <v>0</v>
      </c>
      <c r="S15" s="38">
        <v>0</v>
      </c>
      <c r="T15" s="37">
        <f>SUMPRODUCT(LTA!J15:AN15,LTA!J$101:AN$101,LTA!J$103:AN$103)</f>
        <v>47.17</v>
      </c>
      <c r="U15" s="37">
        <f>SUMPRODUCT(LTA!J15:AN15,LTA!J$102:AN$102,LTA!J$103:AN$103)</f>
        <v>80.400000000000006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10.962350474654814</v>
      </c>
      <c r="AD15">
        <f t="shared" si="1"/>
        <v>674.94805361826297</v>
      </c>
      <c r="AE15">
        <f>'IDT-1'!B15</f>
        <v>0</v>
      </c>
      <c r="AF15" s="24"/>
      <c r="AG15">
        <f t="shared" si="2"/>
        <v>674.94805361826297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15.259184232137969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624.54418477149534</v>
      </c>
      <c r="P16" s="36">
        <v>117.39000000000001</v>
      </c>
      <c r="Q16" s="36">
        <v>14.404545454545456</v>
      </c>
      <c r="R16" s="38">
        <v>0</v>
      </c>
      <c r="S16" s="38">
        <v>0</v>
      </c>
      <c r="T16" s="37">
        <f>SUMPRODUCT(LTA!J16:AN16,LTA!J$101:AN$101,LTA!J$103:AN$103)</f>
        <v>46.22</v>
      </c>
      <c r="U16" s="37">
        <f>SUMPRODUCT(LTA!J16:AN16,LTA!J$102:AN$102,LTA!J$103:AN$103)</f>
        <v>80.47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10.929545001480147</v>
      </c>
      <c r="AD16">
        <f t="shared" si="1"/>
        <v>677.10085909143777</v>
      </c>
      <c r="AE16">
        <f>'IDT-1'!B16</f>
        <v>0</v>
      </c>
      <c r="AF16" s="24"/>
      <c r="AG16">
        <f t="shared" si="2"/>
        <v>677.10085909143777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15.259184232137969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624.54307678184853</v>
      </c>
      <c r="P17" s="36">
        <v>117.39000000000001</v>
      </c>
      <c r="Q17" s="36">
        <v>14.404545454545456</v>
      </c>
      <c r="R17" s="38">
        <v>0</v>
      </c>
      <c r="S17" s="38">
        <v>0</v>
      </c>
      <c r="T17" s="37">
        <f>SUMPRODUCT(LTA!J17:AN17,LTA!J$101:AN$101,LTA!J$103:AN$103)</f>
        <v>49.010000000000005</v>
      </c>
      <c r="U17" s="37">
        <f>SUMPRODUCT(LTA!J17:AN17,LTA!J$102:AN$102,LTA!J$103:AN$103)</f>
        <v>80.759999999999991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10.896109590292889</v>
      </c>
      <c r="AD17">
        <f t="shared" si="1"/>
        <v>687.21318651297815</v>
      </c>
      <c r="AE17">
        <f>'IDT-1'!B17</f>
        <v>0</v>
      </c>
      <c r="AF17" s="24"/>
      <c r="AG17">
        <f t="shared" si="2"/>
        <v>687.21318651297815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15.259184232137969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624.54418477149534</v>
      </c>
      <c r="P18" s="36">
        <v>117.39000000000001</v>
      </c>
      <c r="Q18" s="36">
        <v>14.404545454545456</v>
      </c>
      <c r="R18" s="38">
        <v>0</v>
      </c>
      <c r="S18" s="38">
        <v>0</v>
      </c>
      <c r="T18" s="37">
        <f>SUMPRODUCT(LTA!J18:AN18,LTA!J$101:AN$101,LTA!J$103:AN$103)</f>
        <v>48.47</v>
      </c>
      <c r="U18" s="37">
        <f>SUMPRODUCT(LTA!J18:AN18,LTA!J$102:AN$102,LTA!J$103:AN$103)</f>
        <v>80.739999999999995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10.789761004707254</v>
      </c>
      <c r="AD18">
        <f t="shared" si="1"/>
        <v>698.76064308821071</v>
      </c>
      <c r="AE18">
        <f>'IDT-1'!B18</f>
        <v>0</v>
      </c>
      <c r="AF18" s="24"/>
      <c r="AG18">
        <f t="shared" si="2"/>
        <v>698.76064308821071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-14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15.281694644284572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631.49406185706289</v>
      </c>
      <c r="P19" s="36">
        <v>117.39000000000001</v>
      </c>
      <c r="Q19" s="36">
        <v>14.404545454545456</v>
      </c>
      <c r="R19" s="38">
        <v>0</v>
      </c>
      <c r="S19" s="38">
        <v>0</v>
      </c>
      <c r="T19" s="37">
        <f>SUMPRODUCT(LTA!J19:AN19,LTA!J$101:AN$101,LTA!J$103:AN$103)</f>
        <v>51.22</v>
      </c>
      <c r="U19" s="37">
        <f>SUMPRODUCT(LTA!J19:AN19,LTA!J$102:AN$102,LTA!J$103:AN$103)</f>
        <v>81.260000000000005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10.757536851539607</v>
      </c>
      <c r="AD19">
        <f t="shared" si="1"/>
        <v>723.07525473909243</v>
      </c>
      <c r="AE19">
        <f>'IDT-1'!B19</f>
        <v>0</v>
      </c>
      <c r="AF19" s="24"/>
      <c r="AG19">
        <f t="shared" si="2"/>
        <v>723.07525473909243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641.30817830769786</v>
      </c>
      <c r="P20" s="36">
        <v>117.39000000000001</v>
      </c>
      <c r="Q20" s="36">
        <v>14.404545454545456</v>
      </c>
      <c r="R20" s="38">
        <v>0</v>
      </c>
      <c r="S20" s="38">
        <v>0</v>
      </c>
      <c r="T20" s="37">
        <f>SUMPRODUCT(LTA!J20:AN20,LTA!J$101:AN$101,LTA!J$103:AN$103)</f>
        <v>50.34</v>
      </c>
      <c r="U20" s="37">
        <f>SUMPRODUCT(LTA!J20:AN20,LTA!J$102:AN$102,LTA!J$103:AN$103)</f>
        <v>81.11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10.834830703905595</v>
      </c>
      <c r="AD20">
        <f t="shared" si="1"/>
        <v>732.19960997791566</v>
      </c>
      <c r="AE20">
        <f>'IDT-1'!B20</f>
        <v>0</v>
      </c>
      <c r="AF20" s="24"/>
      <c r="AG20">
        <f t="shared" si="2"/>
        <v>732.19960997791566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637.79202737717355</v>
      </c>
      <c r="P21" s="36">
        <v>117.39000000000001</v>
      </c>
      <c r="Q21" s="36">
        <v>38.056876920296403</v>
      </c>
      <c r="R21" s="38">
        <v>0</v>
      </c>
      <c r="S21" s="38">
        <v>0</v>
      </c>
      <c r="T21" s="37">
        <f>SUMPRODUCT(LTA!J21:AN21,LTA!J$101:AN$101,LTA!J$103:AN$103)</f>
        <v>49.81</v>
      </c>
      <c r="U21" s="37">
        <f>SUMPRODUCT(LTA!J21:AN21,LTA!J$102:AN$102,LTA!J$103:AN$103)</f>
        <v>81.12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11.160558617174395</v>
      </c>
      <c r="AD21">
        <f t="shared" si="1"/>
        <v>732.4900625998738</v>
      </c>
      <c r="AE21">
        <f>'IDT-1'!B21</f>
        <v>0</v>
      </c>
      <c r="AF21" s="24"/>
      <c r="AG21">
        <f t="shared" si="2"/>
        <v>732.4900625998738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659.28208491294367</v>
      </c>
      <c r="P22" s="36">
        <v>117.39000000000001</v>
      </c>
      <c r="Q22" s="36">
        <v>38.056876920296403</v>
      </c>
      <c r="R22" s="38">
        <v>0</v>
      </c>
      <c r="S22" s="38">
        <v>0</v>
      </c>
      <c r="T22" s="37">
        <f>SUMPRODUCT(LTA!J22:AN22,LTA!J$101:AN$101,LTA!J$103:AN$103)</f>
        <v>49.290000000000006</v>
      </c>
      <c r="U22" s="37">
        <f>SUMPRODUCT(LTA!J22:AN22,LTA!J$102:AN$102,LTA!J$103:AN$103)</f>
        <v>81.05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11.225994050051304</v>
      </c>
      <c r="AD22">
        <f t="shared" si="1"/>
        <v>766.32468470276683</v>
      </c>
      <c r="AE22">
        <f>'IDT-1'!B22</f>
        <v>0</v>
      </c>
      <c r="AF22" s="24"/>
      <c r="AG22">
        <f t="shared" si="2"/>
        <v>766.32468470276683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729.22578726815163</v>
      </c>
      <c r="P23" s="36">
        <v>117.39000000000001</v>
      </c>
      <c r="Q23" s="36">
        <v>38.056876920296403</v>
      </c>
      <c r="R23" s="38">
        <v>0</v>
      </c>
      <c r="S23" s="38">
        <v>0</v>
      </c>
      <c r="T23" s="37">
        <f>SUMPRODUCT(LTA!J23:AN23,LTA!J$101:AN$101,LTA!J$103:AN$103)</f>
        <v>48.620000000000005</v>
      </c>
      <c r="U23" s="37">
        <f>SUMPRODUCT(LTA!J23:AN23,LTA!J$102:AN$102,LTA!J$103:AN$103)</f>
        <v>77.13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11.829054203485716</v>
      </c>
      <c r="AD23">
        <f t="shared" si="1"/>
        <v>849.56532690454048</v>
      </c>
      <c r="AE23">
        <f>'IDT-1'!B23</f>
        <v>0</v>
      </c>
      <c r="AF23" s="24"/>
      <c r="AG23">
        <f t="shared" si="2"/>
        <v>849.56532690454048</v>
      </c>
      <c r="AI23" s="34">
        <f>PXIL!H23</f>
        <v>0</v>
      </c>
      <c r="AJ23" s="34">
        <f>PXIL!N23</f>
        <v>0</v>
      </c>
      <c r="AK23" s="34">
        <f>RTM_IEX!H23</f>
        <v>12.49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804.44582321226994</v>
      </c>
      <c r="P24" s="36">
        <v>117.39</v>
      </c>
      <c r="Q24" s="36">
        <v>38.056876920296403</v>
      </c>
      <c r="R24" s="38">
        <v>0</v>
      </c>
      <c r="S24" s="38">
        <v>0</v>
      </c>
      <c r="T24" s="37">
        <f>SUMPRODUCT(LTA!J24:AN24,LTA!J$101:AN$101,LTA!J$103:AN$103)</f>
        <v>47.75</v>
      </c>
      <c r="U24" s="37">
        <f>SUMPRODUCT(LTA!J24:AN24,LTA!J$102:AN$102,LTA!J$103:AN$103)</f>
        <v>76.95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12.427806505416312</v>
      </c>
      <c r="AD24">
        <f t="shared" si="1"/>
        <v>920.24661054672822</v>
      </c>
      <c r="AE24">
        <f>'IDT-1'!B24</f>
        <v>0</v>
      </c>
      <c r="AF24" s="24"/>
      <c r="AG24">
        <f t="shared" si="2"/>
        <v>920.24661054672822</v>
      </c>
      <c r="AI24" s="34">
        <f>PXIL!H24</f>
        <v>0</v>
      </c>
      <c r="AJ24" s="34">
        <f>PXIL!N24</f>
        <v>0</v>
      </c>
      <c r="AK24" s="34">
        <f>RTM_IEX!H24</f>
        <v>9.6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857.16057363600328</v>
      </c>
      <c r="P25" s="36">
        <v>117.39</v>
      </c>
      <c r="Q25" s="36">
        <v>38.056876920296403</v>
      </c>
      <c r="R25" s="38">
        <v>0</v>
      </c>
      <c r="S25" s="38">
        <v>0</v>
      </c>
      <c r="T25" s="37">
        <f>SUMPRODUCT(LTA!J25:AN25,LTA!J$101:AN$101,LTA!J$103:AN$103)</f>
        <v>47.05</v>
      </c>
      <c r="U25" s="37">
        <f>SUMPRODUCT(LTA!J25:AN25,LTA!J$102:AN$102,LTA!J$103:AN$103)</f>
        <v>80.66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13.00887440897567</v>
      </c>
      <c r="AD25">
        <f t="shared" si="1"/>
        <v>988.84029306690206</v>
      </c>
      <c r="AE25">
        <f>'IDT-1'!B25</f>
        <v>30</v>
      </c>
      <c r="AF25" s="24"/>
      <c r="AG25">
        <f t="shared" si="2"/>
        <v>1018.8402930669021</v>
      </c>
      <c r="AI25" s="34">
        <f>PXIL!H25</f>
        <v>0</v>
      </c>
      <c r="AJ25" s="34">
        <f>PXIL!N25</f>
        <v>0</v>
      </c>
      <c r="AK25" s="34">
        <f>RTM_IEX!H25</f>
        <v>23.05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879.42202044814871</v>
      </c>
      <c r="P26" s="36">
        <v>113.85</v>
      </c>
      <c r="Q26" s="36">
        <v>38.056876920296403</v>
      </c>
      <c r="R26" s="38">
        <v>0</v>
      </c>
      <c r="S26" s="38">
        <v>0</v>
      </c>
      <c r="T26" s="37">
        <f>SUMPRODUCT(LTA!J26:AN26,LTA!J$101:AN$101,LTA!J$103:AN$103)</f>
        <v>46.11</v>
      </c>
      <c r="U26" s="37">
        <f>SUMPRODUCT(LTA!J26:AN26,LTA!J$102:AN$102,LTA!J$103:AN$103)</f>
        <v>80.95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13.184866562197691</v>
      </c>
      <c r="AD26">
        <f t="shared" si="1"/>
        <v>1009.6157477258253</v>
      </c>
      <c r="AE26">
        <f>'IDT-1'!B26</f>
        <v>112</v>
      </c>
      <c r="AF26" s="24"/>
      <c r="AG26">
        <f t="shared" si="2"/>
        <v>1121.6157477258253</v>
      </c>
      <c r="AI26" s="34">
        <f>PXIL!H26</f>
        <v>0</v>
      </c>
      <c r="AJ26" s="34">
        <f>PXIL!N26</f>
        <v>0</v>
      </c>
      <c r="AK26" s="34">
        <f>RTM_IEX!H26</f>
        <v>25.93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15.259184232137969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930.32161062801879</v>
      </c>
      <c r="P27" s="36">
        <v>117.39</v>
      </c>
      <c r="Q27" s="36">
        <v>38.055126650498515</v>
      </c>
      <c r="R27" s="38">
        <v>0</v>
      </c>
      <c r="S27" s="38">
        <v>0</v>
      </c>
      <c r="T27" s="37">
        <f>SUMPRODUCT(LTA!J27:AN27,LTA!J$101:AN$101,LTA!J$103:AN$103)</f>
        <v>59.430000000000007</v>
      </c>
      <c r="U27" s="37">
        <f>SUMPRODUCT(LTA!J27:AN27,LTA!J$102:AN$102,LTA!J$103:AN$103)</f>
        <v>81.14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162.30000000000001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14.965411117387134</v>
      </c>
      <c r="AD27">
        <f t="shared" si="1"/>
        <v>1228.8629979954808</v>
      </c>
      <c r="AE27">
        <f>'IDT-1'!B27</f>
        <v>37.548000000000002</v>
      </c>
      <c r="AF27" s="24"/>
      <c r="AG27">
        <f t="shared" si="2"/>
        <v>1266.4109979954808</v>
      </c>
      <c r="AI27" s="34">
        <f>PXIL!H27</f>
        <v>0</v>
      </c>
      <c r="AJ27" s="34">
        <f>PXIL!N27</f>
        <v>0</v>
      </c>
      <c r="AK27" s="34">
        <f>RTM_IEX!H27</f>
        <v>14.41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10.638599999999999</v>
      </c>
      <c r="E28">
        <f>GT_NG!P28</f>
        <v>15.259184232137969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986.26500093086395</v>
      </c>
      <c r="P28" s="36">
        <v>117.39</v>
      </c>
      <c r="Q28" s="36">
        <v>38.049999999999997</v>
      </c>
      <c r="R28" s="38">
        <v>0</v>
      </c>
      <c r="S28" s="38">
        <v>0</v>
      </c>
      <c r="T28" s="37">
        <f>SUMPRODUCT(LTA!J28:AN28,LTA!J$101:AN$101,LTA!J$103:AN$103)</f>
        <v>58.760000000000005</v>
      </c>
      <c r="U28" s="37">
        <f>SUMPRODUCT(LTA!J28:AN28,LTA!J$102:AN$102,LTA!J$103:AN$103)</f>
        <v>81.33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296.77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16.463956532066845</v>
      </c>
      <c r="AD28">
        <f t="shared" si="1"/>
        <v>1405.7627162331473</v>
      </c>
      <c r="AE28">
        <f>'IDT-1'!B28</f>
        <v>0</v>
      </c>
      <c r="AF28" s="24"/>
      <c r="AG28">
        <f t="shared" si="2"/>
        <v>1405.7627162331473</v>
      </c>
      <c r="AI28" s="34">
        <f>PXIL!H28</f>
        <v>0</v>
      </c>
      <c r="AJ28" s="34">
        <f>PXIL!N28</f>
        <v>0</v>
      </c>
      <c r="AK28" s="34">
        <f>RTM_IEX!H28</f>
        <v>2.88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10.638599999999999</v>
      </c>
      <c r="E29">
        <f>GT_NG!P29</f>
        <v>15.259184232137969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75.226481949120824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1055.6639972636626</v>
      </c>
      <c r="P29" s="36">
        <v>117.39</v>
      </c>
      <c r="Q29" s="36">
        <v>38.054392749942267</v>
      </c>
      <c r="R29" s="38">
        <v>0.57520661157024788</v>
      </c>
      <c r="S29" s="38">
        <v>0</v>
      </c>
      <c r="T29" s="37">
        <f>SUMPRODUCT(LTA!J29:AN29,LTA!J$101:AN$101,LTA!J$103:AN$103)</f>
        <v>58.09</v>
      </c>
      <c r="U29" s="37">
        <f>SUMPRODUCT(LTA!J29:AN29,LTA!J$102:AN$102,LTA!J$103:AN$103)</f>
        <v>85.12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375.51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18.122092203281987</v>
      </c>
      <c r="AD29">
        <f t="shared" si="1"/>
        <v>1491.0357706031518</v>
      </c>
      <c r="AE29">
        <f>'IDT-1'!B29</f>
        <v>0</v>
      </c>
      <c r="AF29" s="24"/>
      <c r="AG29">
        <f t="shared" si="2"/>
        <v>1491.0357706031518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10.638599999999999</v>
      </c>
      <c r="E30">
        <f>GT_NG!P30</f>
        <v>15.259184232137969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75.226481949120824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1093.681782164462</v>
      </c>
      <c r="P30" s="36">
        <v>117.39</v>
      </c>
      <c r="Q30" s="36">
        <v>38.054392749942267</v>
      </c>
      <c r="R30" s="38">
        <v>2.0648018648018649</v>
      </c>
      <c r="S30" s="38">
        <v>0</v>
      </c>
      <c r="T30" s="37">
        <f>SUMPRODUCT(LTA!J30:AN30,LTA!J$101:AN$101,LTA!J$103:AN$103)</f>
        <v>57.42</v>
      </c>
      <c r="U30" s="37">
        <f>SUMPRODUCT(LTA!J30:AN30,LTA!J$102:AN$102,LTA!J$103:AN$103)</f>
        <v>86.11999999999999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284.27999999999997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17.885230824248303</v>
      </c>
      <c r="AD30">
        <f t="shared" si="1"/>
        <v>1416.8800121362167</v>
      </c>
      <c r="AE30">
        <f>'IDT-1'!B30</f>
        <v>137.476</v>
      </c>
      <c r="AF30" s="24"/>
      <c r="AG30">
        <f t="shared" si="2"/>
        <v>1554.3560121362166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-78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10.638599999999999</v>
      </c>
      <c r="E31">
        <f>GT_NG!P31</f>
        <v>15.259184232137969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101.78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1081.9204777439463</v>
      </c>
      <c r="P31" s="36">
        <v>117.39</v>
      </c>
      <c r="Q31" s="36">
        <v>38.054392749942267</v>
      </c>
      <c r="R31" s="38">
        <v>6.765201984408221</v>
      </c>
      <c r="S31" s="38">
        <v>0</v>
      </c>
      <c r="T31" s="37">
        <f>SUMPRODUCT(LTA!J31:AN31,LTA!J$101:AN$101,LTA!J$103:AN$103)</f>
        <v>47.41</v>
      </c>
      <c r="U31" s="37">
        <f>SUMPRODUCT(LTA!J31:AN31,LTA!J$102:AN$102,LTA!J$103:AN$103)</f>
        <v>84.56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285.81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17.567748366678263</v>
      </c>
      <c r="AD31">
        <f t="shared" si="1"/>
        <v>1473.8001083437566</v>
      </c>
      <c r="AE31">
        <f>'IDT-1'!B31</f>
        <v>121.85</v>
      </c>
      <c r="AF31" s="24"/>
      <c r="AG31">
        <f t="shared" si="2"/>
        <v>1595.6501083437565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10.638599999999999</v>
      </c>
      <c r="E32">
        <f>GT_NG!P32</f>
        <v>15.259184232137969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101.78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1092.6784072132536</v>
      </c>
      <c r="P32" s="36">
        <v>117.39</v>
      </c>
      <c r="Q32" s="36">
        <v>38.054392749942267</v>
      </c>
      <c r="R32" s="38">
        <v>14.88</v>
      </c>
      <c r="S32" s="38">
        <v>0</v>
      </c>
      <c r="T32" s="37">
        <f>SUMPRODUCT(LTA!J32:AN32,LTA!J$101:AN$101,LTA!J$103:AN$103)</f>
        <v>47.8</v>
      </c>
      <c r="U32" s="37">
        <f>SUMPRODUCT(LTA!J32:AN32,LTA!J$102:AN$102,LTA!J$103:AN$103)</f>
        <v>84.87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291.95999999999998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17.573545388079854</v>
      </c>
      <c r="AD32">
        <f t="shared" si="1"/>
        <v>1536.7470388072545</v>
      </c>
      <c r="AE32">
        <f>'IDT-1'!B32</f>
        <v>100.52500000000001</v>
      </c>
      <c r="AF32" s="24"/>
      <c r="AG32">
        <f t="shared" si="2"/>
        <v>1637.2720388072546</v>
      </c>
      <c r="AI32" s="34">
        <f>PXIL!H32</f>
        <v>0</v>
      </c>
      <c r="AJ32" s="34">
        <f>PXIL!N32</f>
        <v>0</v>
      </c>
      <c r="AK32" s="34">
        <f>RTM_IEX!H32</f>
        <v>6.23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10.638599999999999</v>
      </c>
      <c r="E33">
        <f>GT_NG!P33</f>
        <v>15.259184232137969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101.78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1070.1689596866693</v>
      </c>
      <c r="P33" s="36">
        <v>117.39</v>
      </c>
      <c r="Q33" s="36">
        <v>38.054392749942267</v>
      </c>
      <c r="R33" s="38">
        <v>37.390000000000008</v>
      </c>
      <c r="S33" s="38">
        <v>0</v>
      </c>
      <c r="T33" s="37">
        <f>SUMPRODUCT(LTA!J33:AN33,LTA!J$101:AN$101,LTA!J$103:AN$103)</f>
        <v>42.09</v>
      </c>
      <c r="U33" s="37">
        <f>SUMPRODUCT(LTA!J33:AN33,LTA!J$102:AN$102,LTA!J$103:AN$103)</f>
        <v>84.009999999999991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234.35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17.465946028856546</v>
      </c>
      <c r="AD33">
        <f t="shared" si="1"/>
        <v>1524.045190639893</v>
      </c>
      <c r="AE33">
        <f>'IDT-1'!B33</f>
        <v>85.406999999999996</v>
      </c>
      <c r="AF33" s="24"/>
      <c r="AG33">
        <f t="shared" si="2"/>
        <v>1609.4521906398929</v>
      </c>
      <c r="AI33" s="34">
        <f>PXIL!H33</f>
        <v>0</v>
      </c>
      <c r="AJ33" s="34">
        <f>PXIL!N33</f>
        <v>0</v>
      </c>
      <c r="AK33" s="34">
        <f>RTM_IEX!H33</f>
        <v>27.83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29.77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10.638599999999999</v>
      </c>
      <c r="E34">
        <f>GT_NG!P34</f>
        <v>15.259184232137969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101.78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986.68399317338583</v>
      </c>
      <c r="P34" s="36">
        <v>117.39</v>
      </c>
      <c r="Q34" s="36">
        <v>38.054392749942267</v>
      </c>
      <c r="R34" s="38">
        <v>44.5</v>
      </c>
      <c r="S34" s="38">
        <v>0</v>
      </c>
      <c r="T34" s="37">
        <f>SUMPRODUCT(LTA!J34:AN34,LTA!J$101:AN$101,LTA!J$103:AN$103)</f>
        <v>57.069999999999993</v>
      </c>
      <c r="U34" s="37">
        <f>SUMPRODUCT(LTA!J34:AN34,LTA!J$102:AN$102,LTA!J$103:AN$103)</f>
        <v>84.14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225.85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17.865576310144963</v>
      </c>
      <c r="AD34">
        <f t="shared" si="1"/>
        <v>1571.2205938453212</v>
      </c>
      <c r="AE34">
        <f>'IDT-1'!B34</f>
        <v>32.411999999999999</v>
      </c>
      <c r="AF34" s="24"/>
      <c r="AG34">
        <f t="shared" si="2"/>
        <v>1603.6325938453213</v>
      </c>
      <c r="AI34" s="34">
        <f>PXIL!H34</f>
        <v>0</v>
      </c>
      <c r="AJ34" s="34">
        <f>PXIL!N34</f>
        <v>0</v>
      </c>
      <c r="AK34" s="34">
        <f>RTM_IEX!H34</f>
        <v>26.65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148.29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10.638599999999999</v>
      </c>
      <c r="E35">
        <f>GT_NG!P35</f>
        <v>15.259184232137969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101.78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955.21039175373016</v>
      </c>
      <c r="P35" s="36">
        <v>117.39</v>
      </c>
      <c r="Q35" s="36">
        <v>38.054392749942267</v>
      </c>
      <c r="R35" s="38">
        <v>44.5</v>
      </c>
      <c r="S35" s="38">
        <v>0</v>
      </c>
      <c r="T35" s="37">
        <f>SUMPRODUCT(LTA!J35:AN35,LTA!J$101:AN$101,LTA!J$103:AN$103)</f>
        <v>90.8</v>
      </c>
      <c r="U35" s="37">
        <f>SUMPRODUCT(LTA!J35:AN35,LTA!J$102:AN$102,LTA!J$103:AN$103)</f>
        <v>76.61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249.73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18.319146058219854</v>
      </c>
      <c r="AD35">
        <f t="shared" si="1"/>
        <v>1624.7634226775906</v>
      </c>
      <c r="AE35">
        <f>'IDT-1'!B35</f>
        <v>36.594999999999999</v>
      </c>
      <c r="AF35" s="24"/>
      <c r="AG35">
        <f t="shared" si="2"/>
        <v>1661.3584226775906</v>
      </c>
      <c r="AI35" s="34">
        <f>PXIL!H35</f>
        <v>0</v>
      </c>
      <c r="AJ35" s="34">
        <f>PXIL!N35</f>
        <v>0</v>
      </c>
      <c r="AK35" s="34">
        <f>RTM_IEX!H35</f>
        <v>68.739999999999995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141.35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10.638599999999999</v>
      </c>
      <c r="E36">
        <f>GT_NG!P36</f>
        <v>15.259184232137969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101.78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926.42696982629025</v>
      </c>
      <c r="P36" s="36">
        <v>117.39</v>
      </c>
      <c r="Q36" s="36">
        <v>38.054392749942267</v>
      </c>
      <c r="R36" s="38">
        <v>44.5</v>
      </c>
      <c r="S36" s="38">
        <v>0</v>
      </c>
      <c r="T36" s="37">
        <f>SUMPRODUCT(LTA!J36:AN36,LTA!J$101:AN$101,LTA!J$103:AN$103)</f>
        <v>132.70999999999998</v>
      </c>
      <c r="U36" s="37">
        <f>SUMPRODUCT(LTA!J36:AN36,LTA!J$102:AN$102,LTA!J$103:AN$103)</f>
        <v>76.48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264.66000000000003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18.57674531402936</v>
      </c>
      <c r="AD36">
        <f t="shared" si="1"/>
        <v>1655.1724014943416</v>
      </c>
      <c r="AE36">
        <f>'IDT-1'!B36</f>
        <v>16.41</v>
      </c>
      <c r="AF36" s="24"/>
      <c r="AG36">
        <f t="shared" si="2"/>
        <v>1671.5824014943416</v>
      </c>
      <c r="AI36" s="34">
        <f>PXIL!H36</f>
        <v>0</v>
      </c>
      <c r="AJ36" s="34">
        <f>PXIL!N36</f>
        <v>0</v>
      </c>
      <c r="AK36" s="34">
        <f>RTM_IEX!H36</f>
        <v>88.15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124.68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10.638599999999999</v>
      </c>
      <c r="E37">
        <f>GT_NG!P37</f>
        <v>15.259184232137969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101.78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910.39938699064862</v>
      </c>
      <c r="P37" s="36">
        <v>117.39</v>
      </c>
      <c r="Q37" s="36">
        <v>38.054392749942267</v>
      </c>
      <c r="R37" s="38">
        <v>47.5</v>
      </c>
      <c r="S37" s="38">
        <v>0</v>
      </c>
      <c r="T37" s="37">
        <f>SUMPRODUCT(LTA!J37:AN37,LTA!J$101:AN$101,LTA!J$103:AN$103)</f>
        <v>183.33</v>
      </c>
      <c r="U37" s="37">
        <f>SUMPRODUCT(LTA!J37:AN37,LTA!J$102:AN$102,LTA!J$103:AN$103)</f>
        <v>76.289999999999992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211.52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18.427665618209968</v>
      </c>
      <c r="AD37">
        <f t="shared" si="1"/>
        <v>1637.5738983545189</v>
      </c>
      <c r="AE37">
        <f>'IDT-1'!B37</f>
        <v>33.767000000000003</v>
      </c>
      <c r="AF37" s="24"/>
      <c r="AG37">
        <f t="shared" si="2"/>
        <v>1671.3408983545189</v>
      </c>
      <c r="AI37" s="34">
        <f>PXIL!H37</f>
        <v>0</v>
      </c>
      <c r="AJ37" s="34">
        <f>PXIL!N37</f>
        <v>0</v>
      </c>
      <c r="AK37" s="34">
        <f>RTM_IEX!H37</f>
        <v>73.739999999999995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137.08000000000001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10.638599999999999</v>
      </c>
      <c r="E38">
        <f>GT_NG!P38</f>
        <v>15.259184232137969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101.78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894.97826758105009</v>
      </c>
      <c r="P38" s="36">
        <v>117.39</v>
      </c>
      <c r="Q38" s="36">
        <v>38.054392749942267</v>
      </c>
      <c r="R38" s="38">
        <v>47.5</v>
      </c>
      <c r="S38" s="38">
        <v>0</v>
      </c>
      <c r="T38" s="37">
        <f>SUMPRODUCT(LTA!J38:AN38,LTA!J$101:AN$101,LTA!J$103:AN$103)</f>
        <v>228.34</v>
      </c>
      <c r="U38" s="37">
        <f>SUMPRODUCT(LTA!J38:AN38,LTA!J$102:AN$102,LTA!J$103:AN$103)</f>
        <v>76.13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181.45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18.38666421516934</v>
      </c>
      <c r="AD38">
        <f t="shared" si="1"/>
        <v>1632.7337803479611</v>
      </c>
      <c r="AE38">
        <f>'IDT-1'!B38</f>
        <v>49.145000000000003</v>
      </c>
      <c r="AF38" s="24"/>
      <c r="AG38">
        <f t="shared" si="2"/>
        <v>1681.8787803479611</v>
      </c>
      <c r="AI38" s="34">
        <f>PXIL!H38</f>
        <v>0</v>
      </c>
      <c r="AJ38" s="34">
        <f>PXIL!N38</f>
        <v>0</v>
      </c>
      <c r="AK38" s="34">
        <f>RTM_IEX!H38</f>
        <v>61.74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144.84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10.638599999999999</v>
      </c>
      <c r="E39">
        <f>GT_NG!P39</f>
        <v>15.134108951546672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101.78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888.02728206663073</v>
      </c>
      <c r="P39" s="36">
        <v>117.39</v>
      </c>
      <c r="Q39" s="36">
        <v>38.054392749942267</v>
      </c>
      <c r="R39" s="38">
        <v>47.5</v>
      </c>
      <c r="S39" s="38">
        <v>0</v>
      </c>
      <c r="T39" s="37">
        <f>SUMPRODUCT(LTA!J39:AN39,LTA!J$101:AN$101,LTA!J$103:AN$103)</f>
        <v>257.88</v>
      </c>
      <c r="U39" s="37">
        <f>SUMPRODUCT(LTA!J39:AN39,LTA!J$102:AN$102,LTA!J$103:AN$103)</f>
        <v>74.36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247.3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18.091437304491251</v>
      </c>
      <c r="AD39">
        <f t="shared" si="1"/>
        <v>1597.8829464636283</v>
      </c>
      <c r="AE39">
        <f>'IDT-1'!B39</f>
        <v>53.292999999999999</v>
      </c>
      <c r="AF39" s="24"/>
      <c r="AG39">
        <f t="shared" si="2"/>
        <v>1651.1759464636282</v>
      </c>
      <c r="AI39" s="34">
        <f>PXIL!H39</f>
        <v>0</v>
      </c>
      <c r="AJ39" s="34">
        <f>PXIL!N39</f>
        <v>0</v>
      </c>
      <c r="AK39" s="34">
        <f>RTM_IEX!H39</f>
        <v>84.89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10.638599999999999</v>
      </c>
      <c r="E40">
        <f>GT_NG!P40</f>
        <v>15.134108951546672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101.78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888.02728206663073</v>
      </c>
      <c r="P40" s="36">
        <v>117.39</v>
      </c>
      <c r="Q40" s="36">
        <v>38.054392749942267</v>
      </c>
      <c r="R40" s="38">
        <v>47.5</v>
      </c>
      <c r="S40" s="38">
        <v>0</v>
      </c>
      <c r="T40" s="37">
        <f>SUMPRODUCT(LTA!J40:AN40,LTA!J$101:AN$101,LTA!J$103:AN$103)</f>
        <v>300.94</v>
      </c>
      <c r="U40" s="37">
        <f>SUMPRODUCT(LTA!J40:AN40,LTA!J$102:AN$102,LTA!J$103:AN$103)</f>
        <v>73.790000000000006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256.22000000000003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18.528237304491256</v>
      </c>
      <c r="AD40">
        <f t="shared" si="1"/>
        <v>1649.4461464636286</v>
      </c>
      <c r="AE40">
        <f>'IDT-1'!B40</f>
        <v>9.6329999999999991</v>
      </c>
      <c r="AF40" s="24"/>
      <c r="AG40">
        <f t="shared" si="2"/>
        <v>1659.0791464636286</v>
      </c>
      <c r="AI40" s="34">
        <f>PXIL!H40</f>
        <v>0</v>
      </c>
      <c r="AJ40" s="34">
        <f>PXIL!N40</f>
        <v>0</v>
      </c>
      <c r="AK40" s="34">
        <f>RTM_IEX!H40</f>
        <v>85.48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10.638599999999999</v>
      </c>
      <c r="E41">
        <f>GT_NG!P41</f>
        <v>15.134108951546672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101.78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877.66793734790065</v>
      </c>
      <c r="P41" s="36">
        <v>117.39</v>
      </c>
      <c r="Q41" s="36">
        <v>38.054392749942267</v>
      </c>
      <c r="R41" s="38">
        <v>47.5</v>
      </c>
      <c r="S41" s="38">
        <v>0</v>
      </c>
      <c r="T41" s="37">
        <f>SUMPRODUCT(LTA!J41:AN41,LTA!J$101:AN$101,LTA!J$103:AN$103)</f>
        <v>345.19</v>
      </c>
      <c r="U41" s="37">
        <f>SUMPRODUCT(LTA!J41:AN41,LTA!J$102:AN$102,LTA!J$103:AN$103)</f>
        <v>73.259999999999991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377.43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19.358414808853922</v>
      </c>
      <c r="AD41">
        <f t="shared" si="1"/>
        <v>1747.4466242405358</v>
      </c>
      <c r="AE41">
        <f>'IDT-1'!B41</f>
        <v>0</v>
      </c>
      <c r="AF41" s="24"/>
      <c r="AG41">
        <f t="shared" si="2"/>
        <v>1747.4466242405358</v>
      </c>
      <c r="AI41" s="34">
        <f>PXIL!H41</f>
        <v>0</v>
      </c>
      <c r="AJ41" s="34">
        <f>PXIL!N41</f>
        <v>0</v>
      </c>
      <c r="AK41" s="34">
        <f>RTM_IEX!H41</f>
        <v>29.74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10.638599999999999</v>
      </c>
      <c r="E42">
        <f>GT_NG!P42</f>
        <v>15.134108951546672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101.78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879.21759053950927</v>
      </c>
      <c r="P42" s="36">
        <v>117.39</v>
      </c>
      <c r="Q42" s="36">
        <v>38.054392749942267</v>
      </c>
      <c r="R42" s="38">
        <v>47.5</v>
      </c>
      <c r="S42" s="38">
        <v>0</v>
      </c>
      <c r="T42" s="37">
        <f>SUMPRODUCT(LTA!J42:AN42,LTA!J$101:AN$101,LTA!J$103:AN$103)</f>
        <v>383.35</v>
      </c>
      <c r="U42" s="37">
        <f>SUMPRODUCT(LTA!J42:AN42,LTA!J$102:AN$102,LTA!J$103:AN$103)</f>
        <v>72.819999999999993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347.66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19.274495895663431</v>
      </c>
      <c r="AD42">
        <f t="shared" si="1"/>
        <v>1737.5401963453348</v>
      </c>
      <c r="AE42">
        <f>'IDT-1'!B42</f>
        <v>2.7120000000000002</v>
      </c>
      <c r="AF42" s="24"/>
      <c r="AG42">
        <f t="shared" si="2"/>
        <v>1740.2521963453348</v>
      </c>
      <c r="AI42" s="34">
        <f>PXIL!H42</f>
        <v>0</v>
      </c>
      <c r="AJ42" s="34">
        <f>PXIL!N42</f>
        <v>0</v>
      </c>
      <c r="AK42" s="34">
        <f>RTM_IEX!H42</f>
        <v>10.25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15.134108951546672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111.62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881.86098704476547</v>
      </c>
      <c r="P43" s="36">
        <v>117.39</v>
      </c>
      <c r="Q43" s="36">
        <v>38.054392749942267</v>
      </c>
      <c r="R43" s="38">
        <v>47.5</v>
      </c>
      <c r="S43" s="38">
        <v>0</v>
      </c>
      <c r="T43" s="37">
        <f>SUMPRODUCT(LTA!J43:AN43,LTA!J$101:AN$101,LTA!J$103:AN$103)</f>
        <v>415.75</v>
      </c>
      <c r="U43" s="37">
        <f>SUMPRODUCT(LTA!J43:AN43,LTA!J$102:AN$102,LTA!J$103:AN$103)</f>
        <v>69.92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267.95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19.395904426307588</v>
      </c>
      <c r="AD43">
        <f t="shared" si="1"/>
        <v>1751.8721843199469</v>
      </c>
      <c r="AE43">
        <f>'IDT-1'!B43</f>
        <v>0</v>
      </c>
      <c r="AF43" s="24"/>
      <c r="AG43">
        <f t="shared" si="2"/>
        <v>1751.8721843199469</v>
      </c>
      <c r="AI43" s="34">
        <f>PXIL!H43</f>
        <v>0</v>
      </c>
      <c r="AJ43" s="34">
        <f>PXIL!N43</f>
        <v>0</v>
      </c>
      <c r="AK43" s="34">
        <f>RTM_IEX!H43</f>
        <v>62.43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15.134108951546672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111.62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873.85031890222581</v>
      </c>
      <c r="P44" s="36">
        <v>117.39</v>
      </c>
      <c r="Q44" s="36">
        <v>38.054392749942267</v>
      </c>
      <c r="R44" s="38">
        <v>47.5</v>
      </c>
      <c r="S44" s="38">
        <v>0</v>
      </c>
      <c r="T44" s="37">
        <f>SUMPRODUCT(LTA!J44:AN44,LTA!J$101:AN$101,LTA!J$103:AN$103)</f>
        <v>446.52</v>
      </c>
      <c r="U44" s="37">
        <f>SUMPRODUCT(LTA!J44:AN44,LTA!J$102:AN$102,LTA!J$103:AN$103)</f>
        <v>69.400000000000006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228.57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19.286194813910253</v>
      </c>
      <c r="AD44">
        <f t="shared" si="1"/>
        <v>1738.9212257898046</v>
      </c>
      <c r="AE44">
        <f>'IDT-1'!B44</f>
        <v>0</v>
      </c>
      <c r="AF44" s="24"/>
      <c r="AG44">
        <f t="shared" si="2"/>
        <v>1738.9212257898046</v>
      </c>
      <c r="AI44" s="34">
        <f>PXIL!H44</f>
        <v>0</v>
      </c>
      <c r="AJ44" s="34">
        <f>PXIL!N44</f>
        <v>0</v>
      </c>
      <c r="AK44" s="34">
        <f>RTM_IEX!H44</f>
        <v>66.510000000000005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15.134108951546672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864.09278810463525</v>
      </c>
      <c r="P45" s="36">
        <v>117.39</v>
      </c>
      <c r="Q45" s="36">
        <v>38.054392749942267</v>
      </c>
      <c r="R45" s="38">
        <v>47.5</v>
      </c>
      <c r="S45" s="38">
        <v>0</v>
      </c>
      <c r="T45" s="37">
        <f>SUMPRODUCT(LTA!J45:AN45,LTA!J$101:AN$101,LTA!J$103:AN$103)</f>
        <v>472.21000000000004</v>
      </c>
      <c r="U45" s="37">
        <f>SUMPRODUCT(LTA!J45:AN45,LTA!J$102:AN$102,LTA!J$103:AN$103)</f>
        <v>70.509999999999991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203.6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19.04874755521049</v>
      </c>
      <c r="AD45">
        <f t="shared" si="1"/>
        <v>1710.8911422509138</v>
      </c>
      <c r="AE45">
        <f>'IDT-1'!B45</f>
        <v>0</v>
      </c>
      <c r="AF45" s="24"/>
      <c r="AG45">
        <f t="shared" si="2"/>
        <v>1710.8911422509138</v>
      </c>
      <c r="AI45" s="34">
        <f>PXIL!H45</f>
        <v>0</v>
      </c>
      <c r="AJ45" s="34">
        <f>PXIL!N45</f>
        <v>0</v>
      </c>
      <c r="AK45" s="34">
        <f>RTM_IEX!H45</f>
        <v>58.18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15.134108951546672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855.23895680816793</v>
      </c>
      <c r="P46" s="36">
        <v>117.39</v>
      </c>
      <c r="Q46" s="36">
        <v>38.054392749942267</v>
      </c>
      <c r="R46" s="38">
        <v>47.5</v>
      </c>
      <c r="S46" s="38">
        <v>0</v>
      </c>
      <c r="T46" s="37">
        <f>SUMPRODUCT(LTA!J46:AN46,LTA!J$101:AN$101,LTA!J$103:AN$103)</f>
        <v>496.62</v>
      </c>
      <c r="U46" s="37">
        <f>SUMPRODUCT(LTA!J46:AN46,LTA!J$102:AN$102,LTA!J$103:AN$103)</f>
        <v>70.08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184.4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19.025615372320168</v>
      </c>
      <c r="AD46">
        <f t="shared" si="1"/>
        <v>1708.1604431373369</v>
      </c>
      <c r="AE46">
        <f>'IDT-1'!B46</f>
        <v>0</v>
      </c>
      <c r="AF46" s="24"/>
      <c r="AG46">
        <f t="shared" si="2"/>
        <v>1708.1604431373369</v>
      </c>
      <c r="AI46" s="34">
        <f>PXIL!H46</f>
        <v>0</v>
      </c>
      <c r="AJ46" s="34">
        <f>PXIL!N46</f>
        <v>0</v>
      </c>
      <c r="AK46" s="34">
        <f>RTM_IEX!H46</f>
        <v>59.5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15.134108951546672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857.39504407500044</v>
      </c>
      <c r="P47" s="36">
        <v>117.39</v>
      </c>
      <c r="Q47" s="36">
        <v>38.054392749942267</v>
      </c>
      <c r="R47" s="38">
        <v>47.5</v>
      </c>
      <c r="S47" s="38">
        <v>0</v>
      </c>
      <c r="T47" s="37">
        <f>SUMPRODUCT(LTA!J47:AN47,LTA!J$101:AN$101,LTA!J$103:AN$103)</f>
        <v>516.13</v>
      </c>
      <c r="U47" s="37">
        <f>SUMPRODUCT(LTA!J47:AN47,LTA!J$102:AN$102,LTA!J$103:AN$103)</f>
        <v>70.64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142.13999999999999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19.091774505361563</v>
      </c>
      <c r="AD47">
        <f t="shared" si="1"/>
        <v>1715.9703712711282</v>
      </c>
      <c r="AE47">
        <f>'IDT-1'!B47</f>
        <v>0</v>
      </c>
      <c r="AF47" s="24"/>
      <c r="AG47">
        <f t="shared" si="2"/>
        <v>1715.9703712711282</v>
      </c>
      <c r="AI47" s="34">
        <f>PXIL!H47</f>
        <v>0</v>
      </c>
      <c r="AJ47" s="34">
        <f>PXIL!N47</f>
        <v>0</v>
      </c>
      <c r="AK47" s="34">
        <f>RTM_IEX!H47</f>
        <v>87.41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15.134108951546672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859.52733676160688</v>
      </c>
      <c r="P48" s="36">
        <v>117.39</v>
      </c>
      <c r="Q48" s="36">
        <v>38.054392749942267</v>
      </c>
      <c r="R48" s="38">
        <v>47.5</v>
      </c>
      <c r="S48" s="38">
        <v>0</v>
      </c>
      <c r="T48" s="37">
        <f>SUMPRODUCT(LTA!J48:AN48,LTA!J$101:AN$101,LTA!J$103:AN$103)</f>
        <v>519.51</v>
      </c>
      <c r="U48" s="37">
        <f>SUMPRODUCT(LTA!J48:AN48,LTA!J$102:AN$102,LTA!J$103:AN$103)</f>
        <v>69.81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98.92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18.808377763929055</v>
      </c>
      <c r="AD48">
        <f t="shared" si="1"/>
        <v>1682.5160606991669</v>
      </c>
      <c r="AE48">
        <f>'IDT-1'!B48</f>
        <v>0</v>
      </c>
      <c r="AF48" s="24"/>
      <c r="AG48">
        <f t="shared" si="2"/>
        <v>1682.5160606991669</v>
      </c>
      <c r="AI48" s="34">
        <f>PXIL!H48</f>
        <v>0</v>
      </c>
      <c r="AJ48" s="34">
        <f>PXIL!N48</f>
        <v>0</v>
      </c>
      <c r="AK48" s="34">
        <f>RTM_IEX!H48</f>
        <v>92.21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15.134108951546672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862.48447741010568</v>
      </c>
      <c r="P49" s="36">
        <v>118.62</v>
      </c>
      <c r="Q49" s="36">
        <v>38.054392749942267</v>
      </c>
      <c r="R49" s="38">
        <v>47.5</v>
      </c>
      <c r="S49" s="38">
        <v>0</v>
      </c>
      <c r="T49" s="37">
        <f>SUMPRODUCT(LTA!J49:AN49,LTA!J$101:AN$101,LTA!J$103:AN$103)</f>
        <v>524.72</v>
      </c>
      <c r="U49" s="37">
        <f>SUMPRODUCT(LTA!J49:AN49,LTA!J$102:AN$102,LTA!J$103:AN$103)</f>
        <v>68.17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77.8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18.671937745376439</v>
      </c>
      <c r="AD49">
        <f t="shared" si="1"/>
        <v>1666.409641366218</v>
      </c>
      <c r="AE49">
        <f>'IDT-1'!B49</f>
        <v>0</v>
      </c>
      <c r="AF49" s="24"/>
      <c r="AG49">
        <f t="shared" si="2"/>
        <v>1666.409641366218</v>
      </c>
      <c r="AI49" s="34">
        <f>PXIL!H49</f>
        <v>0</v>
      </c>
      <c r="AJ49" s="34">
        <f>PXIL!N49</f>
        <v>0</v>
      </c>
      <c r="AK49" s="34">
        <f>RTM_IEX!H49</f>
        <v>89.33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15.134108951546672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864.00323978459244</v>
      </c>
      <c r="P50" s="36">
        <v>118.62</v>
      </c>
      <c r="Q50" s="36">
        <v>38.054392749942267</v>
      </c>
      <c r="R50" s="38">
        <v>47.5</v>
      </c>
      <c r="S50" s="38">
        <v>0</v>
      </c>
      <c r="T50" s="37">
        <f>SUMPRODUCT(LTA!J50:AN50,LTA!J$101:AN$101,LTA!J$103:AN$103)</f>
        <v>527.4</v>
      </c>
      <c r="U50" s="37">
        <f>SUMPRODUCT(LTA!J50:AN50,LTA!J$102:AN$102,LTA!J$103:AN$103)</f>
        <v>68.36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54.74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18.458567349322131</v>
      </c>
      <c r="AD50">
        <f t="shared" si="1"/>
        <v>1641.221774136759</v>
      </c>
      <c r="AE50">
        <f>'IDT-1'!B50</f>
        <v>0</v>
      </c>
      <c r="AF50" s="24"/>
      <c r="AG50">
        <f t="shared" si="2"/>
        <v>1641.221774136759</v>
      </c>
      <c r="AI50" s="34">
        <f>PXIL!H50</f>
        <v>0</v>
      </c>
      <c r="AJ50" s="34">
        <f>PXIL!N50</f>
        <v>0</v>
      </c>
      <c r="AK50" s="34">
        <f>RTM_IEX!H50</f>
        <v>82.6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15.134108951546672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75.226481949120824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859.19451521693838</v>
      </c>
      <c r="P51" s="36">
        <v>117.39456432987285</v>
      </c>
      <c r="Q51" s="36">
        <v>38.054392749942267</v>
      </c>
      <c r="R51" s="38">
        <v>47.5</v>
      </c>
      <c r="S51" s="38">
        <v>0</v>
      </c>
      <c r="T51" s="37">
        <f>SUMPRODUCT(LTA!J51:AN51,LTA!J$101:AN$101,LTA!J$103:AN$103)</f>
        <v>532.27</v>
      </c>
      <c r="U51" s="37">
        <f>SUMPRODUCT(LTA!J51:AN51,LTA!J$102:AN$102,LTA!J$103:AN$103)</f>
        <v>62.81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30.73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17.995662851697386</v>
      </c>
      <c r="AD51">
        <f t="shared" si="1"/>
        <v>1586.5770003457233</v>
      </c>
      <c r="AE51">
        <f>'IDT-1'!B51</f>
        <v>0</v>
      </c>
      <c r="AF51" s="24"/>
      <c r="AG51">
        <f t="shared" si="2"/>
        <v>1586.5770003457233</v>
      </c>
      <c r="AI51" s="34">
        <f>PXIL!H51</f>
        <v>0</v>
      </c>
      <c r="AJ51" s="34">
        <f>PXIL!N51</f>
        <v>0</v>
      </c>
      <c r="AK51" s="34">
        <f>RTM_IEX!H51</f>
        <v>82.6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15.134108951546672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860.02764810331792</v>
      </c>
      <c r="P52" s="36">
        <v>117.39456432987285</v>
      </c>
      <c r="Q52" s="36">
        <v>38.054392749942267</v>
      </c>
      <c r="R52" s="38">
        <v>47.5</v>
      </c>
      <c r="S52" s="38">
        <v>0</v>
      </c>
      <c r="T52" s="37">
        <f>SUMPRODUCT(LTA!J52:AN52,LTA!J$101:AN$101,LTA!J$103:AN$103)</f>
        <v>532.27</v>
      </c>
      <c r="U52" s="37">
        <f>SUMPRODUCT(LTA!J52:AN52,LTA!J$102:AN$102,LTA!J$103:AN$103)</f>
        <v>62.65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3.84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17.701970719570358</v>
      </c>
      <c r="AD52">
        <f t="shared" si="1"/>
        <v>1551.9073434151094</v>
      </c>
      <c r="AE52">
        <f>'IDT-1'!B52</f>
        <v>0</v>
      </c>
      <c r="AF52" s="24"/>
      <c r="AG52">
        <f t="shared" si="2"/>
        <v>1551.9073434151094</v>
      </c>
      <c r="AI52" s="34">
        <f>PXIL!H52</f>
        <v>0</v>
      </c>
      <c r="AJ52" s="34">
        <f>PXIL!N52</f>
        <v>0</v>
      </c>
      <c r="AK52" s="34">
        <f>RTM_IEX!H52</f>
        <v>69.150000000000006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15.134108951546672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79.930000000000007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842.43970191713311</v>
      </c>
      <c r="P53" s="36">
        <v>117.39456432987285</v>
      </c>
      <c r="Q53" s="36">
        <v>38.054392749942267</v>
      </c>
      <c r="R53" s="38">
        <v>47.5</v>
      </c>
      <c r="S53" s="38">
        <v>0</v>
      </c>
      <c r="T53" s="37">
        <f>SUMPRODUCT(LTA!J53:AN53,LTA!J$101:AN$101,LTA!J$103:AN$103)</f>
        <v>532.27</v>
      </c>
      <c r="U53" s="37">
        <f>SUMPRODUCT(LTA!J53:AN53,LTA!J$102:AN$102,LTA!J$103:AN$103)</f>
        <v>66.13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17.446375971606404</v>
      </c>
      <c r="AD53">
        <f t="shared" si="1"/>
        <v>1521.7349919768885</v>
      </c>
      <c r="AE53">
        <f>'IDT-1'!B53</f>
        <v>0</v>
      </c>
      <c r="AF53" s="24"/>
      <c r="AG53">
        <f t="shared" si="2"/>
        <v>1521.7349919768885</v>
      </c>
      <c r="AI53" s="34">
        <f>PXIL!H53</f>
        <v>0</v>
      </c>
      <c r="AJ53" s="34">
        <f>PXIL!N53</f>
        <v>0</v>
      </c>
      <c r="AK53" s="34">
        <f>RTM_IEX!H53</f>
        <v>56.67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15.134108951546672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79.930000000000007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796.65613527316009</v>
      </c>
      <c r="P54" s="36">
        <v>117.39456432987285</v>
      </c>
      <c r="Q54" s="36">
        <v>38.054392749942267</v>
      </c>
      <c r="R54" s="38">
        <v>47.5</v>
      </c>
      <c r="S54" s="38">
        <v>0</v>
      </c>
      <c r="T54" s="37">
        <f>SUMPRODUCT(LTA!J54:AN54,LTA!J$101:AN$101,LTA!J$103:AN$103)</f>
        <v>532.27</v>
      </c>
      <c r="U54" s="37">
        <f>SUMPRODUCT(LTA!J54:AN54,LTA!J$102:AN$102,LTA!J$103:AN$103)</f>
        <v>65.099999999999994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17.12860559579703</v>
      </c>
      <c r="AD54">
        <f t="shared" si="1"/>
        <v>1484.2229557087246</v>
      </c>
      <c r="AE54">
        <f>'IDT-1'!B54</f>
        <v>0</v>
      </c>
      <c r="AF54" s="24"/>
      <c r="AG54">
        <f t="shared" si="2"/>
        <v>1484.2229557087246</v>
      </c>
      <c r="AI54" s="34">
        <f>PXIL!H54</f>
        <v>0</v>
      </c>
      <c r="AJ54" s="34">
        <f>PXIL!N54</f>
        <v>0</v>
      </c>
      <c r="AK54" s="34">
        <f>RTM_IEX!H54</f>
        <v>65.319999999999993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15.134108951546672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79.930000000000007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755.93020975853824</v>
      </c>
      <c r="P55" s="36">
        <v>117.39</v>
      </c>
      <c r="Q55" s="36">
        <v>38.055061186485759</v>
      </c>
      <c r="R55" s="38">
        <v>47.5</v>
      </c>
      <c r="S55" s="38">
        <v>0</v>
      </c>
      <c r="T55" s="37">
        <f>SUMPRODUCT(LTA!J55:AN55,LTA!J$101:AN$101,LTA!J$103:AN$103)</f>
        <v>532.57999999999993</v>
      </c>
      <c r="U55" s="37">
        <f>SUMPRODUCT(LTA!J55:AN55,LTA!J$102:AN$102,LTA!J$103:AN$103)</f>
        <v>67.59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16.61629109597024</v>
      </c>
      <c r="AD55">
        <f t="shared" si="1"/>
        <v>1423.7454488006003</v>
      </c>
      <c r="AE55">
        <f>'IDT-1'!B55</f>
        <v>0</v>
      </c>
      <c r="AF55" s="24"/>
      <c r="AG55">
        <f t="shared" si="2"/>
        <v>1423.7454488006003</v>
      </c>
      <c r="AI55" s="34">
        <f>PXIL!H55</f>
        <v>0</v>
      </c>
      <c r="AJ55" s="34">
        <f>PXIL!N55</f>
        <v>0</v>
      </c>
      <c r="AK55" s="34">
        <f>RTM_IEX!H55</f>
        <v>42.26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15.134108951546672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79.930000000000007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727.11922722302029</v>
      </c>
      <c r="P56" s="36">
        <v>117.39</v>
      </c>
      <c r="Q56" s="36">
        <v>38.056759637591043</v>
      </c>
      <c r="R56" s="38">
        <v>47.5</v>
      </c>
      <c r="S56" s="38">
        <v>0</v>
      </c>
      <c r="T56" s="37">
        <f>SUMPRODUCT(LTA!J56:AN56,LTA!J$101:AN$101,LTA!J$103:AN$103)</f>
        <v>532.80999999999995</v>
      </c>
      <c r="U56" s="37">
        <f>SUMPRODUCT(LTA!J56:AN56,LTA!J$102:AN$102,LTA!J$103:AN$103)</f>
        <v>68.789999999999992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16.321793109661176</v>
      </c>
      <c r="AD56">
        <f t="shared" si="1"/>
        <v>1388.9806627024966</v>
      </c>
      <c r="AE56">
        <f>'IDT-1'!B56</f>
        <v>0</v>
      </c>
      <c r="AF56" s="24"/>
      <c r="AG56">
        <f t="shared" si="2"/>
        <v>1388.9806627024966</v>
      </c>
      <c r="AI56" s="34">
        <f>PXIL!H56</f>
        <v>0</v>
      </c>
      <c r="AJ56" s="34">
        <f>PXIL!N56</f>
        <v>0</v>
      </c>
      <c r="AK56" s="34">
        <f>RTM_IEX!H56</f>
        <v>34.58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15.134108951546672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712.77954592827541</v>
      </c>
      <c r="P57" s="36">
        <v>117.39</v>
      </c>
      <c r="Q57" s="36">
        <v>38.056759637591043</v>
      </c>
      <c r="R57" s="38">
        <v>47.5</v>
      </c>
      <c r="S57" s="38">
        <v>0</v>
      </c>
      <c r="T57" s="37">
        <f>SUMPRODUCT(LTA!J57:AN57,LTA!J$101:AN$101,LTA!J$103:AN$103)</f>
        <v>532.57999999999993</v>
      </c>
      <c r="U57" s="37">
        <f>SUMPRODUCT(LTA!J57:AN57,LTA!J$102:AN$102,LTA!J$103:AN$103)</f>
        <v>68.830000000000013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16.017580442643897</v>
      </c>
      <c r="AD57">
        <f t="shared" si="1"/>
        <v>1353.0690816769809</v>
      </c>
      <c r="AE57">
        <f>'IDT-1'!B57</f>
        <v>0</v>
      </c>
      <c r="AF57" s="24"/>
      <c r="AG57">
        <f t="shared" si="2"/>
        <v>1353.0690816769809</v>
      </c>
      <c r="AI57" s="34">
        <f>PXIL!H57</f>
        <v>0</v>
      </c>
      <c r="AJ57" s="34">
        <f>PXIL!N57</f>
        <v>0</v>
      </c>
      <c r="AK57" s="34">
        <f>RTM_IEX!H57</f>
        <v>10.57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709.38586687773136</v>
      </c>
      <c r="P58" s="36">
        <v>117.39</v>
      </c>
      <c r="Q58" s="36">
        <v>38.056759637591043</v>
      </c>
      <c r="R58" s="38">
        <v>47.5</v>
      </c>
      <c r="S58" s="38">
        <v>0</v>
      </c>
      <c r="T58" s="37">
        <f>SUMPRODUCT(LTA!J58:AN58,LTA!J$101:AN$101,LTA!J$103:AN$103)</f>
        <v>525.95000000000005</v>
      </c>
      <c r="U58" s="37">
        <f>SUMPRODUCT(LTA!J58:AN58,LTA!J$102:AN$102,LTA!J$103:AN$103)</f>
        <v>68.830000000000013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15.945140350364786</v>
      </c>
      <c r="AD58">
        <f t="shared" si="1"/>
        <v>1344.5177012598424</v>
      </c>
      <c r="AE58">
        <f>'IDT-1'!B58</f>
        <v>0</v>
      </c>
      <c r="AF58" s="24"/>
      <c r="AG58">
        <f t="shared" si="2"/>
        <v>1344.5177012598424</v>
      </c>
      <c r="AI58" s="34">
        <f>PXIL!H58</f>
        <v>0</v>
      </c>
      <c r="AJ58" s="34">
        <f>PXIL!N58</f>
        <v>0</v>
      </c>
      <c r="AK58" s="34">
        <f>RTM_IEX!H58</f>
        <v>11.53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704.24327146231735</v>
      </c>
      <c r="P59" s="36">
        <v>117.39</v>
      </c>
      <c r="Q59" s="36">
        <v>38.055061186485759</v>
      </c>
      <c r="R59" s="38">
        <v>47.5</v>
      </c>
      <c r="S59" s="38">
        <v>0</v>
      </c>
      <c r="T59" s="37">
        <f>SUMPRODUCT(LTA!J59:AN59,LTA!J$101:AN$101,LTA!J$103:AN$103)</f>
        <v>520.38</v>
      </c>
      <c r="U59" s="37">
        <f>SUMPRODUCT(LTA!J59:AN59,LTA!J$102:AN$102,LTA!J$103:AN$103)</f>
        <v>68.849999999999994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16.008608281886023</v>
      </c>
      <c r="AD59">
        <f t="shared" si="1"/>
        <v>1352.0099394618017</v>
      </c>
      <c r="AE59">
        <f>'IDT-1'!B59</f>
        <v>0</v>
      </c>
      <c r="AF59" s="24"/>
      <c r="AG59">
        <f t="shared" si="2"/>
        <v>1352.0099394618017</v>
      </c>
      <c r="AI59" s="34">
        <f>PXIL!H59</f>
        <v>0</v>
      </c>
      <c r="AJ59" s="34">
        <f>PXIL!N59</f>
        <v>0</v>
      </c>
      <c r="AK59" s="34">
        <f>RTM_IEX!H59</f>
        <v>29.78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725.66050653135835</v>
      </c>
      <c r="P60" s="36">
        <v>117.39</v>
      </c>
      <c r="Q60" s="36">
        <v>38.055061186485759</v>
      </c>
      <c r="R60" s="38">
        <v>47.5</v>
      </c>
      <c r="S60" s="38">
        <v>0</v>
      </c>
      <c r="T60" s="37">
        <f>SUMPRODUCT(LTA!J60:AN60,LTA!J$101:AN$101,LTA!J$103:AN$103)</f>
        <v>506.18</v>
      </c>
      <c r="U60" s="37">
        <f>SUMPRODUCT(LTA!J60:AN60,LTA!J$102:AN$102,LTA!J$103:AN$103)</f>
        <v>69.740000000000009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16.020261056465969</v>
      </c>
      <c r="AD60">
        <f t="shared" si="1"/>
        <v>1353.385521756263</v>
      </c>
      <c r="AE60">
        <f>'IDT-1'!B60</f>
        <v>0</v>
      </c>
      <c r="AF60" s="24"/>
      <c r="AG60">
        <f t="shared" si="2"/>
        <v>1353.385521756263</v>
      </c>
      <c r="AI60" s="34">
        <f>PXIL!H60</f>
        <v>0</v>
      </c>
      <c r="AJ60" s="34">
        <f>PXIL!N60</f>
        <v>0</v>
      </c>
      <c r="AK60" s="34">
        <f>RTM_IEX!H60</f>
        <v>23.06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731.40115443879949</v>
      </c>
      <c r="P61" s="36">
        <v>117.39</v>
      </c>
      <c r="Q61" s="36">
        <v>38.055061186485759</v>
      </c>
      <c r="R61" s="38">
        <v>47.5</v>
      </c>
      <c r="S61" s="38">
        <v>0</v>
      </c>
      <c r="T61" s="37">
        <f>SUMPRODUCT(LTA!J61:AN61,LTA!J$101:AN$101,LTA!J$103:AN$103)</f>
        <v>482.8</v>
      </c>
      <c r="U61" s="37">
        <f>SUMPRODUCT(LTA!J61:AN61,LTA!J$102:AN$102,LTA!J$103:AN$103)</f>
        <v>49.61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15.509294498888472</v>
      </c>
      <c r="AD61">
        <f t="shared" si="1"/>
        <v>1293.0671362212813</v>
      </c>
      <c r="AE61">
        <f>'IDT-1'!B61</f>
        <v>0</v>
      </c>
      <c r="AF61" s="24"/>
      <c r="AG61">
        <f t="shared" si="2"/>
        <v>1293.0671362212813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750.29843197472303</v>
      </c>
      <c r="P62" s="36">
        <v>117.39</v>
      </c>
      <c r="Q62" s="36">
        <v>38.055061186485759</v>
      </c>
      <c r="R62" s="38">
        <v>47.5</v>
      </c>
      <c r="S62" s="38">
        <v>0</v>
      </c>
      <c r="T62" s="37">
        <f>SUMPRODUCT(LTA!J62:AN62,LTA!J$101:AN$101,LTA!J$103:AN$103)</f>
        <v>450.15</v>
      </c>
      <c r="U62" s="37">
        <f>SUMPRODUCT(LTA!J62:AN62,LTA!J$102:AN$102,LTA!J$103:AN$103)</f>
        <v>49.46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15.392511630190231</v>
      </c>
      <c r="AD62">
        <f t="shared" si="1"/>
        <v>1279.2811966259032</v>
      </c>
      <c r="AE62">
        <f>'IDT-1'!B62</f>
        <v>0</v>
      </c>
      <c r="AF62" s="24"/>
      <c r="AG62">
        <f t="shared" si="2"/>
        <v>1279.2811966259032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805.10704984686231</v>
      </c>
      <c r="P63" s="36">
        <v>117.39</v>
      </c>
      <c r="Q63" s="36">
        <v>38.055061186485759</v>
      </c>
      <c r="R63" s="38">
        <v>47.5</v>
      </c>
      <c r="S63" s="38">
        <v>0</v>
      </c>
      <c r="T63" s="37">
        <f>SUMPRODUCT(LTA!J63:AN63,LTA!J$101:AN$101,LTA!J$103:AN$103)</f>
        <v>417.03</v>
      </c>
      <c r="U63" s="37">
        <f>SUMPRODUCT(LTA!J63:AN63,LTA!J$102:AN$102,LTA!J$103:AN$103)</f>
        <v>47.58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15.735136020316201</v>
      </c>
      <c r="AD63">
        <f t="shared" si="1"/>
        <v>1319.7271901079164</v>
      </c>
      <c r="AE63">
        <f>'IDT-1'!B63</f>
        <v>0</v>
      </c>
      <c r="AF63" s="24"/>
      <c r="AG63">
        <f t="shared" si="2"/>
        <v>1319.7271901079164</v>
      </c>
      <c r="AI63" s="34">
        <f>PXIL!H63</f>
        <v>0</v>
      </c>
      <c r="AJ63" s="34">
        <f>PXIL!N63</f>
        <v>0</v>
      </c>
      <c r="AK63" s="34">
        <f>RTM_IEX!H63</f>
        <v>21.13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814.96113675908316</v>
      </c>
      <c r="P64" s="36">
        <v>117.39</v>
      </c>
      <c r="Q64" s="36">
        <v>38.054392749942267</v>
      </c>
      <c r="R64" s="38">
        <v>47.5</v>
      </c>
      <c r="S64" s="38">
        <v>0</v>
      </c>
      <c r="T64" s="37">
        <f>SUMPRODUCT(LTA!J64:AN64,LTA!J$101:AN$101,LTA!J$103:AN$103)</f>
        <v>381.88</v>
      </c>
      <c r="U64" s="37">
        <f>SUMPRODUCT(LTA!J64:AN64,LTA!J$102:AN$102,LTA!J$103:AN$103)</f>
        <v>47.239999999999995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15.640832735511889</v>
      </c>
      <c r="AD64">
        <f t="shared" si="1"/>
        <v>1308.594911868398</v>
      </c>
      <c r="AE64">
        <f>'IDT-1'!B64</f>
        <v>0</v>
      </c>
      <c r="AF64" s="24"/>
      <c r="AG64">
        <f t="shared" si="2"/>
        <v>1308.594911868398</v>
      </c>
      <c r="AI64" s="34">
        <f>PXIL!H64</f>
        <v>0</v>
      </c>
      <c r="AJ64" s="34">
        <f>PXIL!N64</f>
        <v>0</v>
      </c>
      <c r="AK64" s="34">
        <f>RTM_IEX!H64</f>
        <v>35.54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79.930000000000007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863.44680740036131</v>
      </c>
      <c r="P65" s="36">
        <v>117.39</v>
      </c>
      <c r="Q65" s="36">
        <v>38.054392749942267</v>
      </c>
      <c r="R65" s="38">
        <v>47.5</v>
      </c>
      <c r="S65" s="38">
        <v>0</v>
      </c>
      <c r="T65" s="37">
        <f>SUMPRODUCT(LTA!J65:AN65,LTA!J$101:AN$101,LTA!J$103:AN$103)</f>
        <v>344.24</v>
      </c>
      <c r="U65" s="37">
        <f>SUMPRODUCT(LTA!J65:AN65,LTA!J$102:AN$102,LTA!J$103:AN$103)</f>
        <v>41.9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15.562727713040047</v>
      </c>
      <c r="AD65">
        <f t="shared" si="1"/>
        <v>1299.3747999299362</v>
      </c>
      <c r="AE65">
        <f>'IDT-1'!B65</f>
        <v>0</v>
      </c>
      <c r="AF65" s="24"/>
      <c r="AG65">
        <f t="shared" si="2"/>
        <v>1299.3747999299362</v>
      </c>
      <c r="AI65" s="34">
        <f>PXIL!H65</f>
        <v>0</v>
      </c>
      <c r="AJ65" s="34">
        <f>PXIL!N65</f>
        <v>0</v>
      </c>
      <c r="AK65" s="34">
        <f>RTM_IEX!H65</f>
        <v>23.06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133.72468502841701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894.85347011279305</v>
      </c>
      <c r="P66" s="36">
        <v>117.39</v>
      </c>
      <c r="Q66" s="36">
        <v>38.054392749942267</v>
      </c>
      <c r="R66" s="38">
        <v>47.5</v>
      </c>
      <c r="S66" s="38">
        <v>0</v>
      </c>
      <c r="T66" s="37">
        <f>SUMPRODUCT(LTA!J66:AN66,LTA!J$101:AN$101,LTA!J$103:AN$103)</f>
        <v>304.61</v>
      </c>
      <c r="U66" s="37">
        <f>SUMPRODUCT(LTA!J66:AN66,LTA!J$102:AN$102,LTA!J$103:AN$103)</f>
        <v>40.799999999999997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31.69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16.398452289408073</v>
      </c>
      <c r="AD66">
        <f t="shared" si="1"/>
        <v>1305.6404230944167</v>
      </c>
      <c r="AE66">
        <f>'IDT-1'!B66</f>
        <v>0</v>
      </c>
      <c r="AF66" s="24"/>
      <c r="AG66">
        <f t="shared" si="2"/>
        <v>1305.6404230944167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-46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130.92000000000002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912.16839849639302</v>
      </c>
      <c r="P67" s="36">
        <v>117.39</v>
      </c>
      <c r="Q67" s="36">
        <v>38.054392749942267</v>
      </c>
      <c r="R67" s="38">
        <v>40.83</v>
      </c>
      <c r="S67" s="38">
        <v>0</v>
      </c>
      <c r="T67" s="37">
        <f>SUMPRODUCT(LTA!J67:AN67,LTA!J$101:AN$101,LTA!J$103:AN$103)</f>
        <v>260.44000000000005</v>
      </c>
      <c r="U67" s="37">
        <f>SUMPRODUCT(LTA!J67:AN67,LTA!J$102:AN$102,LTA!J$103:AN$103)</f>
        <v>38.69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110.45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16.846091384015171</v>
      </c>
      <c r="AD67">
        <f t="shared" si="1"/>
        <v>1332.3730273549929</v>
      </c>
      <c r="AE67">
        <f>'IDT-1'!B67</f>
        <v>0</v>
      </c>
      <c r="AF67" s="24"/>
      <c r="AG67">
        <f t="shared" si="2"/>
        <v>1332.3730273549929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111.62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898.87146120071793</v>
      </c>
      <c r="P68" s="36">
        <v>117.39</v>
      </c>
      <c r="Q68" s="36">
        <v>38.054392749942267</v>
      </c>
      <c r="R68" s="38">
        <v>24.37</v>
      </c>
      <c r="S68" s="38">
        <v>0</v>
      </c>
      <c r="T68" s="37">
        <f>SUMPRODUCT(LTA!J68:AN68,LTA!J$101:AN$101,LTA!J$103:AN$103)</f>
        <v>212.48000000000002</v>
      </c>
      <c r="U68" s="37">
        <f>SUMPRODUCT(LTA!J68:AN68,LTA!J$102:AN$102,LTA!J$103:AN$103)</f>
        <v>37.620000000000005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75.87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15.316602382211933</v>
      </c>
      <c r="AD68">
        <f t="shared" ref="AD68:AD98" si="4">SUM(B68:AB68,AI68:AT68)-AC68</f>
        <v>1250.2355790611209</v>
      </c>
      <c r="AE68">
        <f>'IDT-1'!B68</f>
        <v>91.992000000000004</v>
      </c>
      <c r="AF68" s="24"/>
      <c r="AG68">
        <f t="shared" ref="AG68:AG98" si="5">SUM(AD68:AF68)</f>
        <v>1342.2275790611209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111.62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918.80349580814232</v>
      </c>
      <c r="P69" s="36">
        <v>117.39</v>
      </c>
      <c r="Q69" s="36">
        <v>38.054392749942267</v>
      </c>
      <c r="R69" s="38">
        <v>7.8447980416156673</v>
      </c>
      <c r="S69" s="38">
        <v>0</v>
      </c>
      <c r="T69" s="37">
        <f>SUMPRODUCT(LTA!J69:AN69,LTA!J$101:AN$101,LTA!J$103:AN$103)</f>
        <v>163.85000000000002</v>
      </c>
      <c r="U69" s="37">
        <f>SUMPRODUCT(LTA!J69:AN69,LTA!J$102:AN$102,LTA!J$103:AN$103)</f>
        <v>63.09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148.86000000000001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15.873916826887426</v>
      </c>
      <c r="AD69">
        <f t="shared" si="4"/>
        <v>1289.9150972654854</v>
      </c>
      <c r="AE69">
        <f>'IDT-1'!B69</f>
        <v>73.215999999999994</v>
      </c>
      <c r="AF69" s="24"/>
      <c r="AG69">
        <f t="shared" si="5"/>
        <v>1363.1310972654853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928.88210509344083</v>
      </c>
      <c r="P70" s="36">
        <v>117.39</v>
      </c>
      <c r="Q70" s="36">
        <v>38.054392749942267</v>
      </c>
      <c r="R70" s="38">
        <v>1.2952029520295205</v>
      </c>
      <c r="S70" s="38">
        <v>0</v>
      </c>
      <c r="T70" s="37">
        <f>SUMPRODUCT(LTA!J70:AN70,LTA!J$101:AN$101,LTA!J$103:AN$103)</f>
        <v>115.50000000000001</v>
      </c>
      <c r="U70" s="37">
        <f>SUMPRODUCT(LTA!J70:AN70,LTA!J$102:AN$102,LTA!J$103:AN$103)</f>
        <v>62.41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144.97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15.291075918458963</v>
      </c>
      <c r="AD70">
        <f t="shared" si="4"/>
        <v>1267.3069523696263</v>
      </c>
      <c r="AE70">
        <f>'IDT-1'!B70</f>
        <v>50.893000000000001</v>
      </c>
      <c r="AF70" s="24"/>
      <c r="AG70">
        <f t="shared" si="5"/>
        <v>1318.1999523696263</v>
      </c>
      <c r="AI70" s="34">
        <f>PXIL!H70</f>
        <v>0</v>
      </c>
      <c r="AJ70" s="34">
        <f>PXIL!N70</f>
        <v>0</v>
      </c>
      <c r="AK70" s="34">
        <f>RTM_IEX!H70</f>
        <v>13.04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940.62641080186893</v>
      </c>
      <c r="P71" s="36">
        <v>117.39</v>
      </c>
      <c r="Q71" s="36">
        <v>38.054392749942267</v>
      </c>
      <c r="R71" s="38">
        <v>0</v>
      </c>
      <c r="S71" s="38">
        <v>0</v>
      </c>
      <c r="T71" s="37">
        <f>SUMPRODUCT(LTA!J71:AN71,LTA!J$101:AN$101,LTA!J$103:AN$103)</f>
        <v>65.81</v>
      </c>
      <c r="U71" s="37">
        <f>SUMPRODUCT(LTA!J71:AN71,LTA!J$102:AN$102,LTA!J$103:AN$103)</f>
        <v>62.75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15.72</v>
      </c>
      <c r="Z71" s="34">
        <f>IEX!N71</f>
        <v>0</v>
      </c>
      <c r="AA71" s="75">
        <f>STOA!H71</f>
        <v>178.14999999999998</v>
      </c>
      <c r="AB71" s="75">
        <f>-STOA!N71</f>
        <v>-267.75</v>
      </c>
      <c r="AC71">
        <f t="shared" si="3"/>
        <v>15.553568381612711</v>
      </c>
      <c r="AD71">
        <f t="shared" si="4"/>
        <v>1410.6535626628711</v>
      </c>
      <c r="AE71">
        <f>'IDT-1'!B71</f>
        <v>18.423999999999999</v>
      </c>
      <c r="AF71" s="24"/>
      <c r="AG71">
        <f t="shared" si="5"/>
        <v>1429.0775626628711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34.770000000000003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112.36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960.54124665068582</v>
      </c>
      <c r="P72" s="36">
        <v>117.39</v>
      </c>
      <c r="Q72" s="36">
        <v>38.054392749942267</v>
      </c>
      <c r="R72" s="38">
        <v>0</v>
      </c>
      <c r="S72" s="38">
        <v>0</v>
      </c>
      <c r="T72" s="37">
        <f>SUMPRODUCT(LTA!J72:AN72,LTA!J$101:AN$101,LTA!J$103:AN$103)</f>
        <v>33.159999999999997</v>
      </c>
      <c r="U72" s="37">
        <f>SUMPRODUCT(LTA!J72:AN72,LTA!J$102:AN$102,LTA!J$103:AN$103)</f>
        <v>63.78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3.61</v>
      </c>
      <c r="Z72" s="34">
        <f>IEX!N72</f>
        <v>0</v>
      </c>
      <c r="AA72" s="75">
        <f>STOA!H72</f>
        <v>178.14999999999998</v>
      </c>
      <c r="AB72" s="75">
        <f>-STOA!N72</f>
        <v>-267.75</v>
      </c>
      <c r="AC72">
        <f t="shared" si="3"/>
        <v>15.426517002742774</v>
      </c>
      <c r="AD72">
        <f t="shared" si="4"/>
        <v>1395.6554498905577</v>
      </c>
      <c r="AE72">
        <f>'IDT-1'!B72</f>
        <v>3.9729999999999999</v>
      </c>
      <c r="AF72" s="24"/>
      <c r="AG72">
        <f t="shared" si="5"/>
        <v>1399.6284498905577</v>
      </c>
      <c r="AI72" s="34">
        <f>PXIL!H72</f>
        <v>0</v>
      </c>
      <c r="AJ72" s="34">
        <f>PXIL!N72</f>
        <v>0</v>
      </c>
      <c r="AK72" s="34">
        <f>RTM_IEX!H72</f>
        <v>22.86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20.6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112.36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1007.1664865147436</v>
      </c>
      <c r="P73" s="36">
        <v>117.39</v>
      </c>
      <c r="Q73" s="36">
        <v>38.054392749942267</v>
      </c>
      <c r="R73" s="38">
        <v>0</v>
      </c>
      <c r="S73" s="38">
        <v>0</v>
      </c>
      <c r="T73" s="37">
        <f>SUMPRODUCT(LTA!J73:AN73,LTA!J$101:AN$101,LTA!J$103:AN$103)</f>
        <v>18.18</v>
      </c>
      <c r="U73" s="37">
        <f>SUMPRODUCT(LTA!J73:AN73,LTA!J$102:AN$102,LTA!J$103:AN$103)</f>
        <v>63.97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0.38</v>
      </c>
      <c r="Z73" s="34">
        <f>IEX!N73</f>
        <v>0</v>
      </c>
      <c r="AA73" s="75">
        <f>STOA!H73</f>
        <v>178.14999999999998</v>
      </c>
      <c r="AB73" s="75">
        <f>-STOA!N73</f>
        <v>-267.75</v>
      </c>
      <c r="AC73">
        <f t="shared" si="3"/>
        <v>16.01556901760086</v>
      </c>
      <c r="AD73">
        <f t="shared" si="4"/>
        <v>1465.1916377397579</v>
      </c>
      <c r="AE73">
        <f>'IDT-1'!B73</f>
        <v>6.3259999999999996</v>
      </c>
      <c r="AF73" s="24"/>
      <c r="AG73">
        <f t="shared" si="5"/>
        <v>1471.5176377397579</v>
      </c>
      <c r="AI73" s="34">
        <f>PXIL!H73</f>
        <v>0</v>
      </c>
      <c r="AJ73" s="34">
        <f>PXIL!N73</f>
        <v>0</v>
      </c>
      <c r="AK73" s="34">
        <f>RTM_IEX!H73</f>
        <v>62.66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22.32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112.36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1048.1729702309995</v>
      </c>
      <c r="P74" s="36">
        <v>117.39</v>
      </c>
      <c r="Q74" s="36">
        <v>38.054392749942267</v>
      </c>
      <c r="R74" s="38">
        <v>0</v>
      </c>
      <c r="S74" s="38">
        <v>0</v>
      </c>
      <c r="T74" s="37">
        <f>SUMPRODUCT(LTA!J74:AN74,LTA!J$101:AN$101,LTA!J$103:AN$103)</f>
        <v>8.4</v>
      </c>
      <c r="U74" s="37">
        <f>SUMPRODUCT(LTA!J74:AN74,LTA!J$102:AN$102,LTA!J$103:AN$103)</f>
        <v>64.37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2.2000000000000002</v>
      </c>
      <c r="Z74" s="34">
        <f>IEX!N74</f>
        <v>0</v>
      </c>
      <c r="AA74" s="75">
        <f>STOA!H74</f>
        <v>178.14999999999998</v>
      </c>
      <c r="AB74" s="75">
        <f>-STOA!N74</f>
        <v>-267.75</v>
      </c>
      <c r="AC74">
        <f t="shared" si="3"/>
        <v>16.222431480817406</v>
      </c>
      <c r="AD74">
        <f t="shared" si="4"/>
        <v>1489.6112589927966</v>
      </c>
      <c r="AE74">
        <f>'IDT-1'!B74</f>
        <v>19.931999999999999</v>
      </c>
      <c r="AF74" s="24"/>
      <c r="AG74">
        <f t="shared" si="5"/>
        <v>1509.5432589927966</v>
      </c>
      <c r="AI74" s="34">
        <f>PXIL!H74</f>
        <v>0</v>
      </c>
      <c r="AJ74" s="34">
        <f>PXIL!N74</f>
        <v>0</v>
      </c>
      <c r="AK74" s="34">
        <f>RTM_IEX!H74</f>
        <v>51.12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25.04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112.36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1069.2632729979564</v>
      </c>
      <c r="P75" s="36">
        <v>117.39</v>
      </c>
      <c r="Q75" s="36">
        <v>38.054392749942267</v>
      </c>
      <c r="R75" s="38">
        <v>0</v>
      </c>
      <c r="S75" s="38">
        <v>0</v>
      </c>
      <c r="T75" s="37">
        <f>SUMPRODUCT(LTA!J75:AN75,LTA!J$101:AN$101,LTA!J$103:AN$103)</f>
        <v>7.64</v>
      </c>
      <c r="U75" s="37">
        <f>SUMPRODUCT(LTA!J75:AN75,LTA!J$102:AN$102,LTA!J$103:AN$103)</f>
        <v>74.759999999999991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45.35</v>
      </c>
      <c r="Z75" s="34">
        <f>IEX!N75</f>
        <v>0</v>
      </c>
      <c r="AA75" s="75">
        <f>STOA!H75</f>
        <v>159</v>
      </c>
      <c r="AB75" s="75">
        <f>-STOA!N75</f>
        <v>-212.98</v>
      </c>
      <c r="AC75">
        <f t="shared" si="3"/>
        <v>16.065364897721867</v>
      </c>
      <c r="AD75">
        <f t="shared" si="4"/>
        <v>1485.9938881350156</v>
      </c>
      <c r="AE75">
        <f>'IDT-1'!B75</f>
        <v>22.440999999999999</v>
      </c>
      <c r="AF75" s="24"/>
      <c r="AG75">
        <f t="shared" si="5"/>
        <v>1508.4348881350156</v>
      </c>
      <c r="AI75" s="34">
        <f>PXIL!H75</f>
        <v>0</v>
      </c>
      <c r="AJ75" s="34">
        <f>PXIL!N75</f>
        <v>0</v>
      </c>
      <c r="AK75" s="34">
        <f>RTM_IEX!H75</f>
        <v>22.81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35.04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17.28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1110.0367533668227</v>
      </c>
      <c r="P76" s="36">
        <v>117.39</v>
      </c>
      <c r="Q76" s="36">
        <v>38.054392749942267</v>
      </c>
      <c r="R76" s="38">
        <v>0</v>
      </c>
      <c r="S76" s="38">
        <v>0</v>
      </c>
      <c r="T76" s="37">
        <f>SUMPRODUCT(LTA!J76:AN76,LTA!J$101:AN$101,LTA!J$103:AN$103)</f>
        <v>7.92</v>
      </c>
      <c r="U76" s="37">
        <f>SUMPRODUCT(LTA!J76:AN76,LTA!J$102:AN$102,LTA!J$103:AN$103)</f>
        <v>75.09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36.9</v>
      </c>
      <c r="Z76" s="34">
        <f>IEX!N76</f>
        <v>0</v>
      </c>
      <c r="AA76" s="75">
        <f>STOA!H76</f>
        <v>159</v>
      </c>
      <c r="AB76" s="75">
        <f>-STOA!N76</f>
        <v>-212.98</v>
      </c>
      <c r="AC76">
        <f t="shared" si="3"/>
        <v>16.157794132820346</v>
      </c>
      <c r="AD76">
        <f t="shared" si="4"/>
        <v>1496.9049392687837</v>
      </c>
      <c r="AE76">
        <f>'IDT-1'!B76</f>
        <v>24.262</v>
      </c>
      <c r="AF76" s="24"/>
      <c r="AG76">
        <f t="shared" si="5"/>
        <v>1521.1669392687836</v>
      </c>
      <c r="AI76" s="34">
        <f>PXIL!H76</f>
        <v>0</v>
      </c>
      <c r="AJ76" s="34">
        <f>PXIL!N76</f>
        <v>0</v>
      </c>
      <c r="AK76" s="34">
        <f>RTM_IEX!H76</f>
        <v>5.22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30.7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17.28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1105.9495133734267</v>
      </c>
      <c r="P77" s="36">
        <v>117.39</v>
      </c>
      <c r="Q77" s="36">
        <v>38.054392749942267</v>
      </c>
      <c r="R77" s="38">
        <v>0</v>
      </c>
      <c r="S77" s="38">
        <v>0</v>
      </c>
      <c r="T77" s="37">
        <f>SUMPRODUCT(LTA!J77:AN77,LTA!J$101:AN$101,LTA!J$103:AN$103)</f>
        <v>23.37</v>
      </c>
      <c r="U77" s="37">
        <f>SUMPRODUCT(LTA!J77:AN77,LTA!J$102:AN$102,LTA!J$103:AN$103)</f>
        <v>75.16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36.65</v>
      </c>
      <c r="Z77" s="34">
        <f>IEX!N77</f>
        <v>0</v>
      </c>
      <c r="AA77" s="75">
        <f>STOA!H77</f>
        <v>159</v>
      </c>
      <c r="AB77" s="75">
        <f>-STOA!N77</f>
        <v>-212.98</v>
      </c>
      <c r="AC77">
        <f t="shared" si="3"/>
        <v>16.191417316875818</v>
      </c>
      <c r="AD77">
        <f t="shared" si="4"/>
        <v>1500.874076091332</v>
      </c>
      <c r="AE77">
        <f>'IDT-1'!B77</f>
        <v>26.559000000000001</v>
      </c>
      <c r="AF77" s="24"/>
      <c r="AG77">
        <f t="shared" si="5"/>
        <v>1527.4330760913319</v>
      </c>
      <c r="AI77" s="34">
        <f>PXIL!H77</f>
        <v>0</v>
      </c>
      <c r="AJ77" s="34">
        <f>PXIL!N77</f>
        <v>0</v>
      </c>
      <c r="AK77" s="34">
        <f>RTM_IEX!H77</f>
        <v>2.69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26.05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17.28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1102.6690175544227</v>
      </c>
      <c r="P78" s="36">
        <v>117.39</v>
      </c>
      <c r="Q78" s="36">
        <v>38.054392749942267</v>
      </c>
      <c r="R78" s="38">
        <v>0</v>
      </c>
      <c r="S78" s="38">
        <v>0</v>
      </c>
      <c r="T78" s="37">
        <f>SUMPRODUCT(LTA!J78:AN78,LTA!J$101:AN$101,LTA!J$103:AN$103)</f>
        <v>24.5</v>
      </c>
      <c r="U78" s="37">
        <f>SUMPRODUCT(LTA!J78:AN78,LTA!J$102:AN$102,LTA!J$103:AN$103)</f>
        <v>73.77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43.14</v>
      </c>
      <c r="Z78" s="34">
        <f>IEX!N78</f>
        <v>0</v>
      </c>
      <c r="AA78" s="75">
        <f>STOA!H78</f>
        <v>159</v>
      </c>
      <c r="AB78" s="75">
        <f>-STOA!N78</f>
        <v>-212.98</v>
      </c>
      <c r="AC78">
        <f t="shared" si="3"/>
        <v>16.253335044694854</v>
      </c>
      <c r="AD78">
        <f t="shared" si="4"/>
        <v>1484.0816625445088</v>
      </c>
      <c r="AE78">
        <f>'IDT-1'!B78</f>
        <v>46.088000000000001</v>
      </c>
      <c r="AF78" s="24"/>
      <c r="AG78">
        <f t="shared" si="5"/>
        <v>1530.1696625445088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-12</v>
      </c>
      <c r="AM78" s="34">
        <f>RTM_PXI!H78</f>
        <v>0</v>
      </c>
      <c r="AN78" s="34">
        <f>RTM_PXI!N78</f>
        <v>0</v>
      </c>
      <c r="AO78" s="148">
        <f>GDAM_IEX!H78</f>
        <v>21.06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17.28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15.676101834108952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99.226050547263682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1108.1906664478738</v>
      </c>
      <c r="P79" s="36">
        <v>117.39</v>
      </c>
      <c r="Q79" s="36">
        <v>38.054392749942267</v>
      </c>
      <c r="R79" s="38">
        <v>0</v>
      </c>
      <c r="S79" s="38">
        <v>0</v>
      </c>
      <c r="T79" s="37">
        <f>SUMPRODUCT(LTA!J79:AN79,LTA!J$101:AN$101,LTA!J$103:AN$103)</f>
        <v>25.56</v>
      </c>
      <c r="U79" s="37">
        <f>SUMPRODUCT(LTA!J79:AN79,LTA!J$102:AN$102,LTA!J$103:AN$103)</f>
        <v>72.319999999999993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222.81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16.326796412560061</v>
      </c>
      <c r="AD79">
        <f t="shared" si="4"/>
        <v>1463.4227751666285</v>
      </c>
      <c r="AE79">
        <f>'IDT-1'!B79</f>
        <v>51.726999999999997</v>
      </c>
      <c r="AF79" s="24"/>
      <c r="AG79">
        <f t="shared" si="5"/>
        <v>1515.1497751666286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15.259184232137969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99.226050547263682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1021.1283318677411</v>
      </c>
      <c r="P80" s="36">
        <v>117.39</v>
      </c>
      <c r="Q80" s="36">
        <v>38.054392749942267</v>
      </c>
      <c r="R80" s="38">
        <v>0</v>
      </c>
      <c r="S80" s="38">
        <v>0</v>
      </c>
      <c r="T80" s="37">
        <f>SUMPRODUCT(LTA!J80:AN80,LTA!J$101:AN$101,LTA!J$103:AN$103)</f>
        <v>26.61</v>
      </c>
      <c r="U80" s="37">
        <f>SUMPRODUCT(LTA!J80:AN80,LTA!J$102:AN$102,LTA!J$103:AN$103)</f>
        <v>71.38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337.1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16.671526902378837</v>
      </c>
      <c r="AD80">
        <f t="shared" si="4"/>
        <v>1475.9987924947061</v>
      </c>
      <c r="AE80">
        <f>'IDT-1'!B80</f>
        <v>24.125</v>
      </c>
      <c r="AF80" s="24"/>
      <c r="AG80">
        <f t="shared" si="5"/>
        <v>1500.1237924947061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15.259184232137969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99.226050547263682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962.75551190307351</v>
      </c>
      <c r="P81" s="36">
        <v>117.39</v>
      </c>
      <c r="Q81" s="36">
        <v>38.054392749942267</v>
      </c>
      <c r="R81" s="38">
        <v>0</v>
      </c>
      <c r="S81" s="38">
        <v>0</v>
      </c>
      <c r="T81" s="37">
        <f>SUMPRODUCT(LTA!J81:AN81,LTA!J$101:AN$101,LTA!J$103:AN$103)</f>
        <v>24.88</v>
      </c>
      <c r="U81" s="37">
        <f>SUMPRODUCT(LTA!J81:AN81,LTA!J$102:AN$102,LTA!J$103:AN$103)</f>
        <v>68.440000000000012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361.11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16.079714167479182</v>
      </c>
      <c r="AD81">
        <f t="shared" si="4"/>
        <v>1470.4077852649384</v>
      </c>
      <c r="AE81">
        <f>'IDT-1'!B81</f>
        <v>20.57</v>
      </c>
      <c r="AF81" s="24"/>
      <c r="AG81">
        <f t="shared" si="5"/>
        <v>1490.9777852649383</v>
      </c>
      <c r="AI81" s="34">
        <f>PXIL!H81</f>
        <v>0</v>
      </c>
      <c r="AJ81" s="34">
        <f>PXIL!N81</f>
        <v>0</v>
      </c>
      <c r="AK81" s="34">
        <f>RTM_IEX!H81</f>
        <v>0.85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15.259184232137969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99.226050547263682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936.04147688872638</v>
      </c>
      <c r="P82" s="36">
        <v>117.39</v>
      </c>
      <c r="Q82" s="36">
        <v>38.054392749942267</v>
      </c>
      <c r="R82" s="38">
        <v>0</v>
      </c>
      <c r="S82" s="38">
        <v>0</v>
      </c>
      <c r="T82" s="37">
        <f>SUMPRODUCT(LTA!J82:AN82,LTA!J$101:AN$101,LTA!J$103:AN$103)</f>
        <v>25.240000000000002</v>
      </c>
      <c r="U82" s="37">
        <f>SUMPRODUCT(LTA!J82:AN82,LTA!J$102:AN$102,LTA!J$103:AN$103)</f>
        <v>68.350000000000009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295.8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15.442036273358662</v>
      </c>
      <c r="AD82">
        <f t="shared" si="4"/>
        <v>1395.1314281447117</v>
      </c>
      <c r="AE82">
        <f>'IDT-1'!B82</f>
        <v>66.653999999999996</v>
      </c>
      <c r="AF82" s="24"/>
      <c r="AG82">
        <f t="shared" si="5"/>
        <v>1461.7854281447117</v>
      </c>
      <c r="AI82" s="34">
        <f>PXIL!H82</f>
        <v>0</v>
      </c>
      <c r="AJ82" s="34">
        <f>PXIL!N82</f>
        <v>0</v>
      </c>
      <c r="AK82" s="34">
        <f>RTM_IEX!H82</f>
        <v>16.690000000000001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15.259184232137969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920.30772459816387</v>
      </c>
      <c r="P83" s="36">
        <v>117.39</v>
      </c>
      <c r="Q83" s="36">
        <v>38.054392749942267</v>
      </c>
      <c r="R83" s="38">
        <v>0</v>
      </c>
      <c r="S83" s="38">
        <v>0</v>
      </c>
      <c r="T83" s="37">
        <f>SUMPRODUCT(LTA!J83:AN83,LTA!J$101:AN$101,LTA!J$103:AN$103)</f>
        <v>28.4</v>
      </c>
      <c r="U83" s="37">
        <f>SUMPRODUCT(LTA!J83:AN83,LTA!J$102:AN$102,LTA!J$103:AN$103)</f>
        <v>71.930000000000007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120.05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14.183885929520926</v>
      </c>
      <c r="AD83">
        <f t="shared" si="4"/>
        <v>1246.6097756507233</v>
      </c>
      <c r="AE83">
        <f>'IDT-1'!B83</f>
        <v>191.63800000000001</v>
      </c>
      <c r="AF83" s="24"/>
      <c r="AG83">
        <f t="shared" si="5"/>
        <v>1438.2477756507233</v>
      </c>
      <c r="AI83" s="34">
        <f>PXIL!H83</f>
        <v>0</v>
      </c>
      <c r="AJ83" s="34">
        <f>PXIL!N83</f>
        <v>0</v>
      </c>
      <c r="AK83" s="34">
        <f>RTM_IEX!H83</f>
        <v>51.27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15.259184232137969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910.98690814217332</v>
      </c>
      <c r="P84" s="36">
        <v>117.39</v>
      </c>
      <c r="Q84" s="36">
        <v>38.054392749942267</v>
      </c>
      <c r="R84" s="38">
        <v>0</v>
      </c>
      <c r="S84" s="38">
        <v>0</v>
      </c>
      <c r="T84" s="37">
        <f>SUMPRODUCT(LTA!J84:AN84,LTA!J$101:AN$101,LTA!J$103:AN$103)</f>
        <v>28.85</v>
      </c>
      <c r="U84" s="37">
        <f>SUMPRODUCT(LTA!J84:AN84,LTA!J$102:AN$102,LTA!J$103:AN$103)</f>
        <v>71.12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147.9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14.300555071290605</v>
      </c>
      <c r="AD84">
        <f t="shared" si="4"/>
        <v>1260.3822900529631</v>
      </c>
      <c r="AE84">
        <f>'IDT-1'!B84</f>
        <v>180.602</v>
      </c>
      <c r="AF84" s="24"/>
      <c r="AG84">
        <f t="shared" si="5"/>
        <v>1440.9842900529632</v>
      </c>
      <c r="AI84" s="34">
        <f>PXIL!H84</f>
        <v>0</v>
      </c>
      <c r="AJ84" s="34">
        <f>PXIL!N84</f>
        <v>0</v>
      </c>
      <c r="AK84" s="34">
        <f>RTM_IEX!H84</f>
        <v>46.99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15.259184232137969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923.56075297432915</v>
      </c>
      <c r="P85" s="36">
        <v>117.39</v>
      </c>
      <c r="Q85" s="36">
        <v>38.054392749942267</v>
      </c>
      <c r="R85" s="38">
        <v>0</v>
      </c>
      <c r="S85" s="38">
        <v>0</v>
      </c>
      <c r="T85" s="37">
        <f>SUMPRODUCT(LTA!J85:AN85,LTA!J$101:AN$101,LTA!J$103:AN$103)</f>
        <v>30.86</v>
      </c>
      <c r="U85" s="37">
        <f>SUMPRODUCT(LTA!J85:AN85,LTA!J$102:AN$102,LTA!J$103:AN$103)</f>
        <v>70.210000000000008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71.55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13.78171936788071</v>
      </c>
      <c r="AD85">
        <f>SUM(B85:AB85,AI85:AT85)-AC85</f>
        <v>1199.1349705885286</v>
      </c>
      <c r="AE85">
        <f>'IDT-1'!B85</f>
        <v>237.59200000000001</v>
      </c>
      <c r="AF85" s="24"/>
      <c r="AG85">
        <f t="shared" si="5"/>
        <v>1436.7269705885287</v>
      </c>
      <c r="AI85" s="34">
        <f>PXIL!H85</f>
        <v>0</v>
      </c>
      <c r="AJ85" s="34">
        <f>PXIL!N85</f>
        <v>0</v>
      </c>
      <c r="AK85" s="34">
        <f>RTM_IEX!H85</f>
        <v>69.150000000000006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3.36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15.259184232137969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923.76907807116083</v>
      </c>
      <c r="P86" s="36">
        <v>117.39</v>
      </c>
      <c r="Q86" s="36">
        <v>38.054392749942267</v>
      </c>
      <c r="R86" s="38">
        <v>0</v>
      </c>
      <c r="S86" s="38">
        <v>0</v>
      </c>
      <c r="T86" s="37">
        <f>SUMPRODUCT(LTA!J86:AN86,LTA!J$101:AN$101,LTA!J$103:AN$103)</f>
        <v>30.28</v>
      </c>
      <c r="U86" s="37">
        <f>SUMPRODUCT(LTA!J86:AN86,LTA!J$102:AN$102,LTA!J$103:AN$103)</f>
        <v>69.22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85.48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13.851005298694099</v>
      </c>
      <c r="AD86">
        <f t="shared" si="4"/>
        <v>1207.314009754547</v>
      </c>
      <c r="AE86">
        <f>'IDT-1'!B86</f>
        <v>210.322</v>
      </c>
      <c r="AF86" s="24"/>
      <c r="AG86">
        <f t="shared" si="5"/>
        <v>1417.6360097545471</v>
      </c>
      <c r="AI86" s="34">
        <f>PXIL!H86</f>
        <v>0</v>
      </c>
      <c r="AJ86" s="34">
        <f>PXIL!N86</f>
        <v>0</v>
      </c>
      <c r="AK86" s="34">
        <f>RTM_IEX!H86</f>
        <v>68.19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15.259184232137969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82.253887602212032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906.31468406471754</v>
      </c>
      <c r="P87" s="36">
        <v>117.39</v>
      </c>
      <c r="Q87" s="36">
        <v>38.054392749942267</v>
      </c>
      <c r="R87" s="38">
        <v>0</v>
      </c>
      <c r="S87" s="38">
        <v>0</v>
      </c>
      <c r="T87" s="37">
        <f>SUMPRODUCT(LTA!J87:AN87,LTA!J$101:AN$101,LTA!J$103:AN$103)</f>
        <v>33.44</v>
      </c>
      <c r="U87" s="37">
        <f>SUMPRODUCT(LTA!J87:AN87,LTA!J$102:AN$102,LTA!J$103:AN$103)</f>
        <v>67.569999999999993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219.93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14.867065044898556</v>
      </c>
      <c r="AD87">
        <f t="shared" si="4"/>
        <v>1327.2574436041116</v>
      </c>
      <c r="AE87">
        <f>'IDT-1'!B87</f>
        <v>45.116</v>
      </c>
      <c r="AF87" s="24"/>
      <c r="AG87">
        <f t="shared" si="5"/>
        <v>1372.3734436041116</v>
      </c>
      <c r="AI87" s="34">
        <f>PXIL!H87</f>
        <v>0</v>
      </c>
      <c r="AJ87" s="34">
        <f>PXIL!N87</f>
        <v>0</v>
      </c>
      <c r="AK87" s="34">
        <f>RTM_IEX!H87</f>
        <v>63.39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15.259184232137969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82.253887602212032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905.84897812010149</v>
      </c>
      <c r="P88" s="36">
        <v>117.39</v>
      </c>
      <c r="Q88" s="36">
        <v>38.054392749942267</v>
      </c>
      <c r="R88" s="38">
        <v>0</v>
      </c>
      <c r="S88" s="38">
        <v>0</v>
      </c>
      <c r="T88" s="37">
        <f>SUMPRODUCT(LTA!J88:AN88,LTA!J$101:AN$101,LTA!J$103:AN$103)</f>
        <v>32.31</v>
      </c>
      <c r="U88" s="37">
        <f>SUMPRODUCT(LTA!J88:AN88,LTA!J$102:AN$102,LTA!J$103:AN$103)</f>
        <v>65.8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169.99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14.41123311496378</v>
      </c>
      <c r="AD88">
        <f t="shared" si="4"/>
        <v>1273.44756958943</v>
      </c>
      <c r="AE88">
        <f>'IDT-1'!B88</f>
        <v>70.635999999999996</v>
      </c>
      <c r="AF88" s="24"/>
      <c r="AG88">
        <f t="shared" si="5"/>
        <v>1344.08356958943</v>
      </c>
      <c r="AI88" s="34">
        <f>PXIL!H88</f>
        <v>0</v>
      </c>
      <c r="AJ88" s="34">
        <f>PXIL!N88</f>
        <v>0</v>
      </c>
      <c r="AK88" s="34">
        <f>RTM_IEX!H88</f>
        <v>62.43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15.259184232137969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887.74143553334079</v>
      </c>
      <c r="P89" s="36">
        <v>117.39</v>
      </c>
      <c r="Q89" s="36">
        <v>38.055126650498515</v>
      </c>
      <c r="R89" s="38">
        <v>0</v>
      </c>
      <c r="S89" s="38">
        <v>0</v>
      </c>
      <c r="T89" s="37">
        <f>SUMPRODUCT(LTA!J89:AN89,LTA!J$101:AN$101,LTA!J$103:AN$103)</f>
        <v>31.1</v>
      </c>
      <c r="U89" s="37">
        <f>SUMPRODUCT(LTA!J89:AN89,LTA!J$102:AN$102,LTA!J$103:AN$103)</f>
        <v>63.680000000000007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157.5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14.206971921999664</v>
      </c>
      <c r="AD89">
        <f t="shared" si="4"/>
        <v>1249.3350220961897</v>
      </c>
      <c r="AE89">
        <f>'IDT-1'!B89</f>
        <v>57</v>
      </c>
      <c r="AF89" s="24"/>
      <c r="AG89">
        <f t="shared" si="5"/>
        <v>1306.3350220961897</v>
      </c>
      <c r="AI89" s="34">
        <f>PXIL!H89</f>
        <v>0</v>
      </c>
      <c r="AJ89" s="34">
        <f>PXIL!N89</f>
        <v>0</v>
      </c>
      <c r="AK89" s="34">
        <f>RTM_IEX!H89</f>
        <v>72.040000000000006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15.259184232137969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82.253887602212032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876.81363333292984</v>
      </c>
      <c r="P90" s="36">
        <v>117.39</v>
      </c>
      <c r="Q90" s="36">
        <v>38.055126650498515</v>
      </c>
      <c r="R90" s="38">
        <v>0</v>
      </c>
      <c r="S90" s="38">
        <v>0</v>
      </c>
      <c r="T90" s="37">
        <f>SUMPRODUCT(LTA!J90:AN90,LTA!J$101:AN$101,LTA!J$103:AN$103)</f>
        <v>29.53</v>
      </c>
      <c r="U90" s="37">
        <f>SUMPRODUCT(LTA!J90:AN90,LTA!J$102:AN$102,LTA!J$103:AN$103)</f>
        <v>61.600000000000009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170.95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14.229670383516211</v>
      </c>
      <c r="AD90">
        <f t="shared" si="4"/>
        <v>1252.0145214342622</v>
      </c>
      <c r="AE90">
        <f>'IDT-1'!B90</f>
        <v>20</v>
      </c>
      <c r="AF90" s="24"/>
      <c r="AG90">
        <f t="shared" si="5"/>
        <v>1272.0145214342622</v>
      </c>
      <c r="AI90" s="34">
        <f>PXIL!H90</f>
        <v>0</v>
      </c>
      <c r="AJ90" s="34">
        <f>PXIL!N90</f>
        <v>0</v>
      </c>
      <c r="AK90" s="34">
        <f>RTM_IEX!H90</f>
        <v>75.87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15.259184232137969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82.253887602212032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876.81353458077831</v>
      </c>
      <c r="P91" s="36">
        <v>117.39</v>
      </c>
      <c r="Q91" s="36">
        <v>38.056876920296403</v>
      </c>
      <c r="R91" s="38">
        <v>0</v>
      </c>
      <c r="S91" s="38">
        <v>0</v>
      </c>
      <c r="T91" s="37">
        <f>SUMPRODUCT(LTA!J91:AN91,LTA!J$101:AN$101,LTA!J$103:AN$103)</f>
        <v>29.12</v>
      </c>
      <c r="U91" s="37">
        <f>SUMPRODUCT(LTA!J91:AN91,LTA!J$102:AN$102,LTA!J$103:AN$103)</f>
        <v>59.8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261.23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16.001732161064762</v>
      </c>
      <c r="AD91">
        <f t="shared" si="4"/>
        <v>1231.6741111743597</v>
      </c>
      <c r="AE91">
        <f>'IDT-1'!B91</f>
        <v>4.7969999999999997</v>
      </c>
      <c r="AF91" s="24"/>
      <c r="AG91">
        <f t="shared" si="5"/>
        <v>1236.4711111743597</v>
      </c>
      <c r="AI91" s="34">
        <f>PXIL!H91</f>
        <v>0</v>
      </c>
      <c r="AJ91" s="34">
        <f>PXIL!N91</f>
        <v>0</v>
      </c>
      <c r="AK91" s="34">
        <f>RTM_IEX!H91</f>
        <v>83.56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15.259184232137969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82.253887602212032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876.81353458077831</v>
      </c>
      <c r="P92" s="36">
        <v>117.39</v>
      </c>
      <c r="Q92" s="36">
        <v>38.056876920296403</v>
      </c>
      <c r="R92" s="38">
        <v>0</v>
      </c>
      <c r="S92" s="38">
        <v>0</v>
      </c>
      <c r="T92" s="37">
        <f>SUMPRODUCT(LTA!J92:AN92,LTA!J$101:AN$101,LTA!J$103:AN$103)</f>
        <v>28</v>
      </c>
      <c r="U92" s="37">
        <f>SUMPRODUCT(LTA!J92:AN92,LTA!J$102:AN$102,LTA!J$103:AN$103)</f>
        <v>59.010000000000005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198.8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15.453212161064764</v>
      </c>
      <c r="AD92">
        <f t="shared" si="4"/>
        <v>1166.9226311743598</v>
      </c>
      <c r="AE92">
        <f>'IDT-1'!B92</f>
        <v>22.626000000000001</v>
      </c>
      <c r="AF92" s="24"/>
      <c r="AG92">
        <f t="shared" si="5"/>
        <v>1189.5486311743598</v>
      </c>
      <c r="AI92" s="34">
        <f>PXIL!H92</f>
        <v>0</v>
      </c>
      <c r="AJ92" s="34">
        <f>PXIL!N92</f>
        <v>0</v>
      </c>
      <c r="AK92" s="34">
        <f>RTM_IEX!H92</f>
        <v>82.6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15.259184232137969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82.253887602212032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874.80980823332754</v>
      </c>
      <c r="P93" s="36">
        <v>117.39</v>
      </c>
      <c r="Q93" s="36">
        <v>38.056876920296403</v>
      </c>
      <c r="R93" s="38">
        <v>0</v>
      </c>
      <c r="S93" s="38">
        <v>0</v>
      </c>
      <c r="T93" s="37">
        <f>SUMPRODUCT(LTA!J93:AN93,LTA!J$101:AN$101,LTA!J$103:AN$103)</f>
        <v>27.64</v>
      </c>
      <c r="U93" s="37">
        <f>SUMPRODUCT(LTA!J93:AN93,LTA!J$102:AN$102,LTA!J$103:AN$103)</f>
        <v>64.37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122.93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14.752368859746179</v>
      </c>
      <c r="AD93">
        <f t="shared" si="4"/>
        <v>1084.1897481282281</v>
      </c>
      <c r="AE93">
        <f>'IDT-1'!B93</f>
        <v>55.356000000000002</v>
      </c>
      <c r="AF93" s="24"/>
      <c r="AG93">
        <f t="shared" si="5"/>
        <v>1139.5457481282281</v>
      </c>
      <c r="AI93" s="34">
        <f>PXIL!H93</f>
        <v>0</v>
      </c>
      <c r="AJ93" s="34">
        <f>PXIL!N93</f>
        <v>0</v>
      </c>
      <c r="AK93" s="34">
        <f>RTM_IEX!H93</f>
        <v>72.040000000000006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15.259184232137969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82.253887602212032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874.80980823332754</v>
      </c>
      <c r="P94" s="36">
        <v>117.39</v>
      </c>
      <c r="Q94" s="36">
        <v>38.056876920296403</v>
      </c>
      <c r="R94" s="38">
        <v>0</v>
      </c>
      <c r="S94" s="38">
        <v>0</v>
      </c>
      <c r="T94" s="37">
        <f>SUMPRODUCT(LTA!J94:AN94,LTA!J$101:AN$101,LTA!J$103:AN$103)</f>
        <v>26.96</v>
      </c>
      <c r="U94" s="37">
        <f>SUMPRODUCT(LTA!J94:AN94,LTA!J$102:AN$102,LTA!J$103:AN$103)</f>
        <v>64.81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43.22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14.048532859746176</v>
      </c>
      <c r="AD94">
        <f t="shared" si="4"/>
        <v>1001.1035841282279</v>
      </c>
      <c r="AE94">
        <f>'IDT-1'!B94</f>
        <v>90.286000000000001</v>
      </c>
      <c r="AF94" s="24"/>
      <c r="AG94">
        <f t="shared" si="5"/>
        <v>1091.3895841282279</v>
      </c>
      <c r="AI94" s="34">
        <f>PXIL!H94</f>
        <v>0</v>
      </c>
      <c r="AJ94" s="34">
        <f>PXIL!N94</f>
        <v>0</v>
      </c>
      <c r="AK94" s="34">
        <f>RTM_IEX!H94</f>
        <v>68.2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15.259184232137969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82.253887602212032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864.71525694557681</v>
      </c>
      <c r="P95" s="36">
        <v>117.39520322680731</v>
      </c>
      <c r="Q95" s="36">
        <v>38.056876920296403</v>
      </c>
      <c r="R95" s="38">
        <v>0</v>
      </c>
      <c r="S95" s="38">
        <v>0</v>
      </c>
      <c r="T95" s="37">
        <f>SUMPRODUCT(LTA!J95:AN95,LTA!J$101:AN$101,LTA!J$103:AN$103)</f>
        <v>26.98</v>
      </c>
      <c r="U95" s="37">
        <f>SUMPRODUCT(LTA!J95:AN95,LTA!J$102:AN$102,LTA!J$103:AN$103)</f>
        <v>65.209999999999994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29.77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13.250824661165355</v>
      </c>
      <c r="AD95">
        <f t="shared" si="4"/>
        <v>1017.4019442658653</v>
      </c>
      <c r="AE95">
        <f>'IDT-1'!B95</f>
        <v>10</v>
      </c>
      <c r="AF95" s="24"/>
      <c r="AG95">
        <f t="shared" si="5"/>
        <v>1027.4019442658653</v>
      </c>
      <c r="AI95" s="34">
        <f>PXIL!H95</f>
        <v>0</v>
      </c>
      <c r="AJ95" s="34">
        <f>PXIL!N95</f>
        <v>0</v>
      </c>
      <c r="AK95" s="34">
        <f>RTM_IEX!H95</f>
        <v>51.87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15.259184232137969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82.253887602212032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867.68828229120766</v>
      </c>
      <c r="P96" s="36">
        <v>117.39520322680731</v>
      </c>
      <c r="Q96" s="36">
        <v>38.056876920296403</v>
      </c>
      <c r="R96" s="38">
        <v>0</v>
      </c>
      <c r="S96" s="38">
        <v>0</v>
      </c>
      <c r="T96" s="37">
        <f>SUMPRODUCT(LTA!J96:AN96,LTA!J$101:AN$101,LTA!J$103:AN$103)</f>
        <v>26.84</v>
      </c>
      <c r="U96" s="37">
        <f>SUMPRODUCT(LTA!J96:AN96,LTA!J$102:AN$102,LTA!J$103:AN$103)</f>
        <v>65.75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12.932238074068652</v>
      </c>
      <c r="AD96">
        <f>SUM(B96:AB96,AI96:AT96)-AC96</f>
        <v>979.79355619859268</v>
      </c>
      <c r="AE96">
        <f>'IDT-1'!B96</f>
        <v>0</v>
      </c>
      <c r="AF96" s="24"/>
      <c r="AG96">
        <f t="shared" si="5"/>
        <v>979.79355619859268</v>
      </c>
      <c r="AI96" s="34">
        <f>PXIL!H96</f>
        <v>0</v>
      </c>
      <c r="AJ96" s="34">
        <f>PXIL!N96</f>
        <v>0</v>
      </c>
      <c r="AK96" s="34">
        <f>RTM_IEX!H96</f>
        <v>40.340000000000003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15.259184232137969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82.253887602212032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827.89577439413756</v>
      </c>
      <c r="P97" s="36">
        <v>117.39520322680731</v>
      </c>
      <c r="Q97" s="36">
        <v>38.056876920296403</v>
      </c>
      <c r="R97" s="38">
        <v>0</v>
      </c>
      <c r="S97" s="38">
        <v>0</v>
      </c>
      <c r="T97" s="37">
        <f>SUMPRODUCT(LTA!J97:AN97,LTA!J$101:AN$101,LTA!J$103:AN$103)</f>
        <v>26.33</v>
      </c>
      <c r="U97" s="37">
        <f>SUMPRODUCT(LTA!J97:AN97,LTA!J$102:AN$102,LTA!J$103:AN$103)</f>
        <v>66.539999999999992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12.551949007733263</v>
      </c>
      <c r="AD97">
        <f t="shared" si="4"/>
        <v>934.9013373678581</v>
      </c>
      <c r="AE97">
        <f>'IDT-1'!B97</f>
        <v>0</v>
      </c>
      <c r="AF97" s="24"/>
      <c r="AG97">
        <f t="shared" si="5"/>
        <v>934.9013373678581</v>
      </c>
      <c r="AI97" s="34">
        <f>PXIL!H97</f>
        <v>0</v>
      </c>
      <c r="AJ97" s="34">
        <f>PXIL!N97</f>
        <v>0</v>
      </c>
      <c r="AK97" s="34">
        <f>RTM_IEX!H97</f>
        <v>34.58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15.259184232137969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82.253887602212032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777.34130247869894</v>
      </c>
      <c r="P98" s="36">
        <v>117.39520322680731</v>
      </c>
      <c r="Q98" s="36">
        <v>38.056876920296403</v>
      </c>
      <c r="R98" s="38">
        <v>0</v>
      </c>
      <c r="S98" s="38">
        <v>0</v>
      </c>
      <c r="T98" s="37">
        <f>SUMPRODUCT(LTA!J98:AN98,LTA!J$101:AN$101,LTA!J$103:AN$103)</f>
        <v>24.81</v>
      </c>
      <c r="U98" s="37">
        <f>SUMPRODUCT(LTA!J98:AN98,LTA!J$102:AN$102,LTA!J$103:AN$103)</f>
        <v>67.430000000000007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12.210703443643579</v>
      </c>
      <c r="AD98">
        <f t="shared" si="4"/>
        <v>894.61811101650926</v>
      </c>
      <c r="AE98">
        <f>'IDT-1'!B98</f>
        <v>0</v>
      </c>
      <c r="AF98" s="24"/>
      <c r="AG98">
        <f t="shared" si="5"/>
        <v>894.61811101650926</v>
      </c>
      <c r="AI98" s="34">
        <f>PXIL!H98</f>
        <v>0</v>
      </c>
      <c r="AJ98" s="34">
        <f>PXIL!N98</f>
        <v>0</v>
      </c>
      <c r="AK98" s="34">
        <f>RTM_IEX!H98</f>
        <v>45.14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0.25908119999999979</v>
      </c>
      <c r="E99">
        <f t="shared" si="6"/>
        <v>0.36882839069742512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2.1809268028868085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20.313247315592378</v>
      </c>
      <c r="P99" s="36">
        <f t="shared" si="6"/>
        <v>2.8170997675566798</v>
      </c>
      <c r="Q99" s="36">
        <f t="shared" si="6"/>
        <v>0.83054436928980158</v>
      </c>
      <c r="R99" s="38">
        <f t="shared" si="6"/>
        <v>0.42362880286360632</v>
      </c>
      <c r="S99" s="38">
        <f t="shared" si="6"/>
        <v>0</v>
      </c>
      <c r="T99" s="37">
        <f t="shared" si="6"/>
        <v>4.1305400000000008</v>
      </c>
      <c r="U99" s="37">
        <f t="shared" si="6"/>
        <v>1.7065250000000003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2.3243499999999999</v>
      </c>
      <c r="Z99" s="34">
        <f t="shared" si="6"/>
        <v>0</v>
      </c>
      <c r="AA99" s="75">
        <f t="shared" si="6"/>
        <v>0.34929999999999994</v>
      </c>
      <c r="AB99" s="75">
        <f t="shared" si="6"/>
        <v>-6.2979999999999965</v>
      </c>
      <c r="AC99">
        <f t="shared" si="6"/>
        <v>0.36286074175504512</v>
      </c>
      <c r="AD99">
        <f t="shared" si="6"/>
        <v>30.008843407131639</v>
      </c>
      <c r="AE99">
        <f t="shared" si="6"/>
        <v>0.65048150000000005</v>
      </c>
      <c r="AG99">
        <f t="shared" si="6"/>
        <v>30.659324907131634</v>
      </c>
      <c r="AI99">
        <f t="shared" si="6"/>
        <v>0</v>
      </c>
      <c r="AJ99">
        <f t="shared" si="6"/>
        <v>0</v>
      </c>
      <c r="AK99">
        <f t="shared" si="6"/>
        <v>0.75225499999999967</v>
      </c>
      <c r="AL99">
        <f t="shared" si="6"/>
        <v>-0.1525</v>
      </c>
      <c r="AM99">
        <f t="shared" si="6"/>
        <v>0</v>
      </c>
      <c r="AN99">
        <f t="shared" si="6"/>
        <v>0</v>
      </c>
      <c r="AO99">
        <f t="shared" si="6"/>
        <v>0.23623749999999999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0.12963999999999998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579.42082463564304</v>
      </c>
      <c r="P3" s="36">
        <v>32.650000000000006</v>
      </c>
      <c r="Q3" s="36">
        <v>9.601735044279776</v>
      </c>
      <c r="R3" s="38">
        <v>0</v>
      </c>
      <c r="S3" s="38">
        <v>0</v>
      </c>
      <c r="T3" s="37">
        <f>SUMPRODUCT(LTA!J3:AN3,LTA!J$101:AN$101,LTA!J$104:AN$104)</f>
        <v>36.17</v>
      </c>
      <c r="U3" s="37">
        <f>SUMPRODUCT(LTA!J3:AN3,LTA!J$102:AN$102,LTA!J$104:AN$104)</f>
        <v>59.940000000000005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-59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9.9367547104332221</v>
      </c>
      <c r="AD3">
        <f>SUM(B3:AB3,AI3:AT3)-AC3</f>
        <v>372.33320759982826</v>
      </c>
      <c r="AE3">
        <f>'IDT-1'!C3</f>
        <v>0</v>
      </c>
      <c r="AF3" s="24"/>
      <c r="AG3">
        <f>SUM(AD3:AF3)</f>
        <v>372.33320759982826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578.06050512192644</v>
      </c>
      <c r="P4" s="36">
        <v>32.650000000000006</v>
      </c>
      <c r="Q4" s="36">
        <v>9.601735044279776</v>
      </c>
      <c r="R4" s="38">
        <v>0</v>
      </c>
      <c r="S4" s="38">
        <v>0</v>
      </c>
      <c r="T4" s="37">
        <f>SUMPRODUCT(LTA!J4:AN4,LTA!J$101:AN$101,LTA!J$104:AN$104)</f>
        <v>35.22</v>
      </c>
      <c r="U4" s="37">
        <f>SUMPRODUCT(LTA!J4:AN4,LTA!J$102:AN$102,LTA!J$104:AN$104)</f>
        <v>59.800000000000004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-90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10.051710550116226</v>
      </c>
      <c r="AD4">
        <f t="shared" ref="AD4:AD67" si="1">SUM(B4:AB4,AI4:AT4)-AC4</f>
        <v>353.76793224642859</v>
      </c>
      <c r="AE4">
        <f>'IDT-1'!C4</f>
        <v>0</v>
      </c>
      <c r="AF4" s="24"/>
      <c r="AG4">
        <f t="shared" ref="AG4:AG67" si="2">SUM(AD4:AF4)</f>
        <v>353.76793224642859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570.88522457850706</v>
      </c>
      <c r="P5" s="36">
        <v>32.650000000000006</v>
      </c>
      <c r="Q5" s="36">
        <v>9.601735044279776</v>
      </c>
      <c r="R5" s="38">
        <v>0</v>
      </c>
      <c r="S5" s="38">
        <v>0</v>
      </c>
      <c r="T5" s="37">
        <f>SUMPRODUCT(LTA!J5:AN5,LTA!J$101:AN$101,LTA!J$104:AN$104)</f>
        <v>34.270000000000003</v>
      </c>
      <c r="U5" s="37">
        <f>SUMPRODUCT(LTA!J5:AN5,LTA!J$102:AN$102,LTA!J$104:AN$104)</f>
        <v>59.64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-100</v>
      </c>
      <c r="AA5" s="75">
        <f>STOA!I5</f>
        <v>0</v>
      </c>
      <c r="AB5" s="75">
        <f>-STOA!O5</f>
        <v>-324.64999999999998</v>
      </c>
      <c r="AC5">
        <f t="shared" si="0"/>
        <v>10.066825770800396</v>
      </c>
      <c r="AD5">
        <f t="shared" si="1"/>
        <v>335.46753648232504</v>
      </c>
      <c r="AE5">
        <f>'IDT-1'!C5</f>
        <v>0</v>
      </c>
      <c r="AF5" s="24"/>
      <c r="AG5">
        <f t="shared" si="2"/>
        <v>335.46753648232504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566.08229617593872</v>
      </c>
      <c r="P6" s="36">
        <v>32.650000000000006</v>
      </c>
      <c r="Q6" s="36">
        <v>9.601735044279776</v>
      </c>
      <c r="R6" s="38">
        <v>0</v>
      </c>
      <c r="S6" s="38">
        <v>0</v>
      </c>
      <c r="T6" s="37">
        <f>SUMPRODUCT(LTA!J6:AN6,LTA!J$101:AN$101,LTA!J$104:AN$104)</f>
        <v>33.31</v>
      </c>
      <c r="U6" s="37">
        <f>SUMPRODUCT(LTA!J6:AN6,LTA!J$102:AN$102,LTA!J$104:AN$104)</f>
        <v>59.570000000000007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-104</v>
      </c>
      <c r="AA6" s="75">
        <f>STOA!I6</f>
        <v>0</v>
      </c>
      <c r="AB6" s="75">
        <f>-STOA!O6</f>
        <v>-324.64999999999998</v>
      </c>
      <c r="AC6">
        <f t="shared" si="0"/>
        <v>10.051713803118378</v>
      </c>
      <c r="AD6">
        <f t="shared" si="1"/>
        <v>325.64972004743873</v>
      </c>
      <c r="AE6">
        <f>'IDT-1'!C6</f>
        <v>0</v>
      </c>
      <c r="AF6" s="24"/>
      <c r="AG6">
        <f t="shared" si="2"/>
        <v>325.64972004743873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8.5842868874897338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568.00437075423906</v>
      </c>
      <c r="P7" s="36">
        <v>32.650000000000006</v>
      </c>
      <c r="Q7" s="36">
        <v>9.6030303030303035</v>
      </c>
      <c r="R7" s="38">
        <v>0</v>
      </c>
      <c r="S7" s="38">
        <v>0</v>
      </c>
      <c r="T7" s="37">
        <f>SUMPRODUCT(LTA!J7:AN7,LTA!J$101:AN$101,LTA!J$104:AN$104)</f>
        <v>32.36</v>
      </c>
      <c r="U7" s="37">
        <f>SUMPRODUCT(LTA!J7:AN7,LTA!J$102:AN$102,LTA!J$104:AN$104)</f>
        <v>59.34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-109</v>
      </c>
      <c r="AA7" s="75">
        <f>STOA!I7</f>
        <v>0</v>
      </c>
      <c r="AB7" s="75">
        <f>-STOA!O7</f>
        <v>-324.64999999999998</v>
      </c>
      <c r="AC7">
        <f t="shared" si="0"/>
        <v>10.100215481370451</v>
      </c>
      <c r="AD7">
        <f t="shared" si="1"/>
        <v>321.33287189628527</v>
      </c>
      <c r="AE7">
        <f>'IDT-1'!C7</f>
        <v>0</v>
      </c>
      <c r="AF7" s="24"/>
      <c r="AG7">
        <f t="shared" si="2"/>
        <v>321.33287189628527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8.3559813851628792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568.00437075423906</v>
      </c>
      <c r="P8" s="36">
        <v>32.650000000000006</v>
      </c>
      <c r="Q8" s="36">
        <v>9.6030303030303035</v>
      </c>
      <c r="R8" s="38">
        <v>0</v>
      </c>
      <c r="S8" s="38">
        <v>0</v>
      </c>
      <c r="T8" s="37">
        <f>SUMPRODUCT(LTA!J8:AN8,LTA!J$101:AN$101,LTA!J$104:AN$104)</f>
        <v>31.41</v>
      </c>
      <c r="U8" s="37">
        <f>SUMPRODUCT(LTA!J8:AN8,LTA!J$102:AN$102,LTA!J$104:AN$104)</f>
        <v>58.99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-114</v>
      </c>
      <c r="AA8" s="75">
        <f>STOA!I8</f>
        <v>0</v>
      </c>
      <c r="AB8" s="75">
        <f>-STOA!O8</f>
        <v>-324.64999999999998</v>
      </c>
      <c r="AC8">
        <f t="shared" si="0"/>
        <v>10.12973350377535</v>
      </c>
      <c r="AD8">
        <f t="shared" si="1"/>
        <v>314.77504837155345</v>
      </c>
      <c r="AE8">
        <f>'IDT-1'!C8</f>
        <v>0</v>
      </c>
      <c r="AF8" s="24"/>
      <c r="AG8">
        <f t="shared" si="2"/>
        <v>314.77504837155345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8.3559813851628792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565.98118317672538</v>
      </c>
      <c r="P9" s="36">
        <v>32.650000000000006</v>
      </c>
      <c r="Q9" s="36">
        <v>9.6030303030303035</v>
      </c>
      <c r="R9" s="38">
        <v>0</v>
      </c>
      <c r="S9" s="38">
        <v>0</v>
      </c>
      <c r="T9" s="37">
        <f>SUMPRODUCT(LTA!J9:AN9,LTA!J$101:AN$101,LTA!J$104:AN$104)</f>
        <v>30.45</v>
      </c>
      <c r="U9" s="37">
        <f>SUMPRODUCT(LTA!J9:AN9,LTA!J$102:AN$102,LTA!J$104:AN$104)</f>
        <v>58.7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-119</v>
      </c>
      <c r="AA9" s="75">
        <f>STOA!I9</f>
        <v>0</v>
      </c>
      <c r="AB9" s="75">
        <f>-STOA!O9</f>
        <v>-324.64999999999998</v>
      </c>
      <c r="AC9">
        <f t="shared" si="0"/>
        <v>10.144594516748683</v>
      </c>
      <c r="AD9">
        <f t="shared" si="1"/>
        <v>306.48699978106657</v>
      </c>
      <c r="AE9">
        <f>'IDT-1'!C9</f>
        <v>0</v>
      </c>
      <c r="AF9" s="24"/>
      <c r="AG9">
        <f t="shared" si="2"/>
        <v>306.48699978106657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8.3559813851628792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572.8945745872071</v>
      </c>
      <c r="P10" s="36">
        <v>32.650000000000006</v>
      </c>
      <c r="Q10" s="36">
        <v>9.6030303030303035</v>
      </c>
      <c r="R10" s="38">
        <v>0</v>
      </c>
      <c r="S10" s="38">
        <v>0</v>
      </c>
      <c r="T10" s="37">
        <f>SUMPRODUCT(LTA!J10:AN10,LTA!J$101:AN$101,LTA!J$104:AN$104)</f>
        <v>29.5</v>
      </c>
      <c r="U10" s="37">
        <f>SUMPRODUCT(LTA!J10:AN10,LTA!J$102:AN$102,LTA!J$104:AN$104)</f>
        <v>58.39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-124</v>
      </c>
      <c r="AA10" s="75">
        <f>STOA!I10</f>
        <v>0</v>
      </c>
      <c r="AB10" s="75">
        <f>-STOA!O10</f>
        <v>-324.64999999999998</v>
      </c>
      <c r="AC10">
        <f t="shared" si="0"/>
        <v>10.234438793221173</v>
      </c>
      <c r="AD10">
        <f t="shared" si="1"/>
        <v>307.05054691507581</v>
      </c>
      <c r="AE10">
        <f>'IDT-1'!C10</f>
        <v>0</v>
      </c>
      <c r="AF10" s="24"/>
      <c r="AG10">
        <f t="shared" si="2"/>
        <v>307.05054691507581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8.3559813851628792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572.8945745872071</v>
      </c>
      <c r="P11" s="36">
        <v>32.650000000000006</v>
      </c>
      <c r="Q11" s="36">
        <v>9.6030303030303035</v>
      </c>
      <c r="R11" s="38">
        <v>0</v>
      </c>
      <c r="S11" s="38">
        <v>0</v>
      </c>
      <c r="T11" s="37">
        <f>SUMPRODUCT(LTA!J11:AN11,LTA!J$101:AN$101,LTA!J$104:AN$104)</f>
        <v>28.55</v>
      </c>
      <c r="U11" s="37">
        <f>SUMPRODUCT(LTA!J11:AN11,LTA!J$102:AN$102,LTA!J$104:AN$104)</f>
        <v>57.7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-129</v>
      </c>
      <c r="AA11" s="75">
        <f>STOA!I11</f>
        <v>0</v>
      </c>
      <c r="AB11" s="75">
        <f>-STOA!O11</f>
        <v>-324.64999999999998</v>
      </c>
      <c r="AC11">
        <f t="shared" si="0"/>
        <v>10.263018581845619</v>
      </c>
      <c r="AD11">
        <f t="shared" si="1"/>
        <v>300.38196712645134</v>
      </c>
      <c r="AE11">
        <f>'IDT-1'!C11</f>
        <v>0</v>
      </c>
      <c r="AF11" s="24"/>
      <c r="AG11">
        <f t="shared" si="2"/>
        <v>300.38196712645134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8.3559813851628792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570.15480953991812</v>
      </c>
      <c r="P12" s="36">
        <v>32.650000000000006</v>
      </c>
      <c r="Q12" s="36">
        <v>9.6030303030303035</v>
      </c>
      <c r="R12" s="38">
        <v>0</v>
      </c>
      <c r="S12" s="38">
        <v>0</v>
      </c>
      <c r="T12" s="37">
        <f>SUMPRODUCT(LTA!J12:AN12,LTA!J$101:AN$101,LTA!J$104:AN$104)</f>
        <v>27.59</v>
      </c>
      <c r="U12" s="37">
        <f>SUMPRODUCT(LTA!J12:AN12,LTA!J$102:AN$102,LTA!J$104:AN$104)</f>
        <v>57.080000000000005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-134</v>
      </c>
      <c r="AA12" s="75">
        <f>STOA!I12</f>
        <v>0</v>
      </c>
      <c r="AB12" s="75">
        <f>-STOA!O12</f>
        <v>-324.64999999999998</v>
      </c>
      <c r="AC12">
        <f t="shared" si="0"/>
        <v>10.269088344072838</v>
      </c>
      <c r="AD12">
        <f t="shared" si="1"/>
        <v>291.05613231693525</v>
      </c>
      <c r="AE12">
        <f>'IDT-1'!C12</f>
        <v>0</v>
      </c>
      <c r="AF12" s="24"/>
      <c r="AG12">
        <f t="shared" si="2"/>
        <v>291.05613231693525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8.3559813851628792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575.13546680880495</v>
      </c>
      <c r="P13" s="36">
        <v>32.650000000000006</v>
      </c>
      <c r="Q13" s="36">
        <v>9.6030303030303035</v>
      </c>
      <c r="R13" s="38">
        <v>0</v>
      </c>
      <c r="S13" s="38">
        <v>0</v>
      </c>
      <c r="T13" s="37">
        <f>SUMPRODUCT(LTA!J13:AN13,LTA!J$101:AN$101,LTA!J$104:AN$104)</f>
        <v>41.97</v>
      </c>
      <c r="U13" s="37">
        <f>SUMPRODUCT(LTA!J13:AN13,LTA!J$102:AN$102,LTA!J$104:AN$104)</f>
        <v>58.99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-144</v>
      </c>
      <c r="AA13" s="75">
        <f>STOA!I13</f>
        <v>0</v>
      </c>
      <c r="AB13" s="75">
        <f>-STOA!O13</f>
        <v>-324.64999999999998</v>
      </c>
      <c r="AC13">
        <f t="shared" si="0"/>
        <v>10.532473442380375</v>
      </c>
      <c r="AD13">
        <f t="shared" si="1"/>
        <v>302.06340448751439</v>
      </c>
      <c r="AE13">
        <f>'IDT-1'!C13</f>
        <v>0</v>
      </c>
      <c r="AF13" s="24"/>
      <c r="AG13">
        <f t="shared" si="2"/>
        <v>302.06340448751439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8.3559813851628792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575.13546680880495</v>
      </c>
      <c r="P14" s="36">
        <v>32.650000000000006</v>
      </c>
      <c r="Q14" s="36">
        <v>9.6030303030303035</v>
      </c>
      <c r="R14" s="38">
        <v>0</v>
      </c>
      <c r="S14" s="38">
        <v>0</v>
      </c>
      <c r="T14" s="37">
        <f>SUMPRODUCT(LTA!J14:AN14,LTA!J$101:AN$101,LTA!J$104:AN$104)</f>
        <v>40.770000000000003</v>
      </c>
      <c r="U14" s="37">
        <f>SUMPRODUCT(LTA!J14:AN14,LTA!J$102:AN$102,LTA!J$104:AN$104)</f>
        <v>59.06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-149</v>
      </c>
      <c r="AA14" s="75">
        <f>STOA!I14</f>
        <v>0</v>
      </c>
      <c r="AB14" s="75">
        <f>-STOA!O14</f>
        <v>-324.64999999999998</v>
      </c>
      <c r="AC14">
        <f t="shared" si="0"/>
        <v>10.565337231004822</v>
      </c>
      <c r="AD14">
        <f t="shared" si="1"/>
        <v>295.90054069888981</v>
      </c>
      <c r="AE14">
        <f>'IDT-1'!C14</f>
        <v>0</v>
      </c>
      <c r="AF14" s="24"/>
      <c r="AG14">
        <f t="shared" si="2"/>
        <v>295.90054069888981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8.3559813851628792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564.93471305432899</v>
      </c>
      <c r="P15" s="36">
        <v>32.650000000000006</v>
      </c>
      <c r="Q15" s="36">
        <v>9.6030303030303035</v>
      </c>
      <c r="R15" s="38">
        <v>0</v>
      </c>
      <c r="S15" s="38">
        <v>0</v>
      </c>
      <c r="T15" s="37">
        <f>SUMPRODUCT(LTA!J15:AN15,LTA!J$101:AN$101,LTA!J$104:AN$104)</f>
        <v>39.83</v>
      </c>
      <c r="U15" s="37">
        <f>SUMPRODUCT(LTA!J15:AN15,LTA!J$102:AN$102,LTA!J$104:AN$104)</f>
        <v>59.09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-154</v>
      </c>
      <c r="AA15" s="75">
        <f>STOA!I15</f>
        <v>0</v>
      </c>
      <c r="AB15" s="75">
        <f>-STOA!O15</f>
        <v>-324.64999999999998</v>
      </c>
      <c r="AC15">
        <f t="shared" si="0"/>
        <v>10.514362688091669</v>
      </c>
      <c r="AD15">
        <f t="shared" si="1"/>
        <v>279.84076148732714</v>
      </c>
      <c r="AE15">
        <f>'IDT-1'!C15</f>
        <v>0</v>
      </c>
      <c r="AF15" s="24"/>
      <c r="AG15">
        <f t="shared" si="2"/>
        <v>279.84076148732714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8.3559813851628792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564.93471305432899</v>
      </c>
      <c r="P16" s="36">
        <v>32.650000000000006</v>
      </c>
      <c r="Q16" s="36">
        <v>9.6030303030303035</v>
      </c>
      <c r="R16" s="38">
        <v>0</v>
      </c>
      <c r="S16" s="38">
        <v>0</v>
      </c>
      <c r="T16" s="37">
        <f>SUMPRODUCT(LTA!J16:AN16,LTA!J$101:AN$101,LTA!J$104:AN$104)</f>
        <v>38.880000000000003</v>
      </c>
      <c r="U16" s="37">
        <f>SUMPRODUCT(LTA!J16:AN16,LTA!J$102:AN$102,LTA!J$104:AN$104)</f>
        <v>59.11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-154</v>
      </c>
      <c r="AA16" s="75">
        <f>STOA!I16</f>
        <v>0</v>
      </c>
      <c r="AB16" s="75">
        <f>-STOA!O16</f>
        <v>-324.64999999999998</v>
      </c>
      <c r="AC16">
        <f t="shared" si="0"/>
        <v>10.50655068809167</v>
      </c>
      <c r="AD16">
        <f t="shared" si="1"/>
        <v>278.91857348732708</v>
      </c>
      <c r="AE16">
        <f>'IDT-1'!C16</f>
        <v>0</v>
      </c>
      <c r="AF16" s="24"/>
      <c r="AG16">
        <f t="shared" si="2"/>
        <v>278.91857348732708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8.3559813851628792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560.13416312821118</v>
      </c>
      <c r="P17" s="36">
        <v>32.650000000000006</v>
      </c>
      <c r="Q17" s="36">
        <v>9.6030303030303035</v>
      </c>
      <c r="R17" s="38">
        <v>0</v>
      </c>
      <c r="S17" s="38">
        <v>0</v>
      </c>
      <c r="T17" s="37">
        <f>SUMPRODUCT(LTA!J17:AN17,LTA!J$101:AN$101,LTA!J$104:AN$104)</f>
        <v>41.67</v>
      </c>
      <c r="U17" s="37">
        <f>SUMPRODUCT(LTA!J17:AN17,LTA!J$102:AN$102,LTA!J$104:AN$104)</f>
        <v>59.190000000000005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-149</v>
      </c>
      <c r="AA17" s="75">
        <f>STOA!I17</f>
        <v>0</v>
      </c>
      <c r="AB17" s="75">
        <f>-STOA!O17</f>
        <v>-324.64999999999998</v>
      </c>
      <c r="AC17">
        <f t="shared" si="0"/>
        <v>10.447978280087835</v>
      </c>
      <c r="AD17">
        <f t="shared" si="1"/>
        <v>282.04659596921312</v>
      </c>
      <c r="AE17">
        <f>'IDT-1'!C17</f>
        <v>0</v>
      </c>
      <c r="AF17" s="24"/>
      <c r="AG17">
        <f t="shared" si="2"/>
        <v>282.04659596921312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8.3559813851628792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564.93471305432899</v>
      </c>
      <c r="P18" s="36">
        <v>32.650000000000006</v>
      </c>
      <c r="Q18" s="36">
        <v>9.6030303030303035</v>
      </c>
      <c r="R18" s="38">
        <v>0</v>
      </c>
      <c r="S18" s="38">
        <v>0</v>
      </c>
      <c r="T18" s="37">
        <f>SUMPRODUCT(LTA!J18:AN18,LTA!J$101:AN$101,LTA!J$104:AN$104)</f>
        <v>41.13</v>
      </c>
      <c r="U18" s="37">
        <f>SUMPRODUCT(LTA!J18:AN18,LTA!J$102:AN$102,LTA!J$104:AN$104)</f>
        <v>59.21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-154</v>
      </c>
      <c r="AA18" s="75">
        <f>STOA!I18</f>
        <v>0</v>
      </c>
      <c r="AB18" s="75">
        <f>-STOA!O18</f>
        <v>-324.64999999999998</v>
      </c>
      <c r="AC18">
        <f t="shared" si="0"/>
        <v>10.52629068809167</v>
      </c>
      <c r="AD18">
        <f t="shared" si="1"/>
        <v>281.24883348732715</v>
      </c>
      <c r="AE18">
        <f>'IDT-1'!C18</f>
        <v>0</v>
      </c>
      <c r="AF18" s="24"/>
      <c r="AG18">
        <f t="shared" si="2"/>
        <v>281.24883348732715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8.3673860911270985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564.15426257100148</v>
      </c>
      <c r="P19" s="36">
        <v>32.650000000000006</v>
      </c>
      <c r="Q19" s="36">
        <v>9.6030303030303035</v>
      </c>
      <c r="R19" s="38">
        <v>0</v>
      </c>
      <c r="S19" s="38">
        <v>0</v>
      </c>
      <c r="T19" s="37">
        <f>SUMPRODUCT(LTA!J19:AN19,LTA!J$101:AN$101,LTA!J$104:AN$104)</f>
        <v>43.88</v>
      </c>
      <c r="U19" s="37">
        <f>SUMPRODUCT(LTA!J19:AN19,LTA!J$102:AN$102,LTA!J$104:AN$104)</f>
        <v>59.45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-149</v>
      </c>
      <c r="AA19" s="75">
        <f>STOA!I19</f>
        <v>0</v>
      </c>
      <c r="AB19" s="75">
        <f>-STOA!O19</f>
        <v>-324.64999999999998</v>
      </c>
      <c r="AC19">
        <f t="shared" si="0"/>
        <v>10.502590914937374</v>
      </c>
      <c r="AD19">
        <f t="shared" si="1"/>
        <v>288.4934874831182</v>
      </c>
      <c r="AE19">
        <f>'IDT-1'!C19</f>
        <v>0</v>
      </c>
      <c r="AF19" s="24"/>
      <c r="AG19">
        <f t="shared" si="2"/>
        <v>288.4934874831182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564.15426257100148</v>
      </c>
      <c r="P20" s="36">
        <v>32.650000000000006</v>
      </c>
      <c r="Q20" s="36">
        <v>9.6030303030303035</v>
      </c>
      <c r="R20" s="38">
        <v>0</v>
      </c>
      <c r="S20" s="38">
        <v>0</v>
      </c>
      <c r="T20" s="37">
        <f>SUMPRODUCT(LTA!J20:AN20,LTA!J$101:AN$101,LTA!J$104:AN$104)</f>
        <v>43</v>
      </c>
      <c r="U20" s="37">
        <f>SUMPRODUCT(LTA!J20:AN20,LTA!J$102:AN$102,LTA!J$104:AN$104)</f>
        <v>59.45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-139</v>
      </c>
      <c r="AA20" s="75">
        <f>STOA!I20</f>
        <v>0</v>
      </c>
      <c r="AB20" s="75">
        <f>-STOA!O20</f>
        <v>-324.64999999999998</v>
      </c>
      <c r="AC20">
        <f t="shared" si="0"/>
        <v>10.412407721381527</v>
      </c>
      <c r="AD20">
        <f t="shared" si="1"/>
        <v>297.93228778298896</v>
      </c>
      <c r="AE20">
        <f>'IDT-1'!C20</f>
        <v>0</v>
      </c>
      <c r="AF20" s="24"/>
      <c r="AG20">
        <f t="shared" si="2"/>
        <v>297.93228778298896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566.24239504981938</v>
      </c>
      <c r="P21" s="36">
        <v>32.650000000000006</v>
      </c>
      <c r="Q21" s="36">
        <v>9.601735044279776</v>
      </c>
      <c r="R21" s="38">
        <v>0</v>
      </c>
      <c r="S21" s="38">
        <v>0</v>
      </c>
      <c r="T21" s="37">
        <f>SUMPRODUCT(LTA!J21:AN21,LTA!J$101:AN$101,LTA!J$104:AN$104)</f>
        <v>42.47</v>
      </c>
      <c r="U21" s="37">
        <f>SUMPRODUCT(LTA!J21:AN21,LTA!J$102:AN$102,LTA!J$104:AN$104)</f>
        <v>59.49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-124</v>
      </c>
      <c r="AA21" s="75">
        <f>STOA!I21</f>
        <v>0</v>
      </c>
      <c r="AB21" s="75">
        <f>-STOA!O21</f>
        <v>-324.64999999999998</v>
      </c>
      <c r="AC21">
        <f t="shared" si="0"/>
        <v>10.298753788156757</v>
      </c>
      <c r="AD21">
        <f t="shared" si="1"/>
        <v>314.64277893628105</v>
      </c>
      <c r="AE21">
        <f>'IDT-1'!C21</f>
        <v>0</v>
      </c>
      <c r="AF21" s="24"/>
      <c r="AG21">
        <f t="shared" si="2"/>
        <v>314.64277893628105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566.24108659519732</v>
      </c>
      <c r="P22" s="36">
        <v>32.650000000000006</v>
      </c>
      <c r="Q22" s="36">
        <v>9.601735044279776</v>
      </c>
      <c r="R22" s="38">
        <v>0</v>
      </c>
      <c r="S22" s="38">
        <v>0</v>
      </c>
      <c r="T22" s="37">
        <f>SUMPRODUCT(LTA!J22:AN22,LTA!J$101:AN$101,LTA!J$104:AN$104)</f>
        <v>41.95</v>
      </c>
      <c r="U22" s="37">
        <f>SUMPRODUCT(LTA!J22:AN22,LTA!J$102:AN$102,LTA!J$104:AN$104)</f>
        <v>59.5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-109</v>
      </c>
      <c r="AA22" s="75">
        <f>STOA!I22</f>
        <v>0</v>
      </c>
      <c r="AB22" s="75">
        <f>-STOA!O22</f>
        <v>-324.64999999999998</v>
      </c>
      <c r="AC22">
        <f t="shared" si="0"/>
        <v>10.167391431264596</v>
      </c>
      <c r="AD22">
        <f t="shared" si="1"/>
        <v>329.26283283855116</v>
      </c>
      <c r="AE22">
        <f>'IDT-1'!C22</f>
        <v>0</v>
      </c>
      <c r="AF22" s="24"/>
      <c r="AG22">
        <f t="shared" si="2"/>
        <v>329.26283283855116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567.81059523464853</v>
      </c>
      <c r="P23" s="36">
        <v>32.650000000000006</v>
      </c>
      <c r="Q23" s="36">
        <v>9.601735044279776</v>
      </c>
      <c r="R23" s="38">
        <v>0</v>
      </c>
      <c r="S23" s="38">
        <v>0</v>
      </c>
      <c r="T23" s="37">
        <f>SUMPRODUCT(LTA!J23:AN23,LTA!J$101:AN$101,LTA!J$104:AN$104)</f>
        <v>41.28</v>
      </c>
      <c r="U23" s="37">
        <f>SUMPRODUCT(LTA!J23:AN23,LTA!J$102:AN$102,LTA!J$104:AN$104)</f>
        <v>58.28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-124</v>
      </c>
      <c r="AA23" s="75">
        <f>STOA!I23</f>
        <v>0</v>
      </c>
      <c r="AB23" s="75">
        <f>-STOA!O23</f>
        <v>-284.64999999999998</v>
      </c>
      <c r="AC23">
        <f t="shared" si="0"/>
        <v>9.9529203607137582</v>
      </c>
      <c r="AD23">
        <f t="shared" si="1"/>
        <v>354.15681254855315</v>
      </c>
      <c r="AE23">
        <f>'IDT-1'!C23</f>
        <v>0</v>
      </c>
      <c r="AF23" s="24"/>
      <c r="AG23">
        <f t="shared" si="2"/>
        <v>354.15681254855315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574.34115862450949</v>
      </c>
      <c r="P24" s="36">
        <v>48.02</v>
      </c>
      <c r="Q24" s="36">
        <v>9.601735044279776</v>
      </c>
      <c r="R24" s="38">
        <v>0</v>
      </c>
      <c r="S24" s="38">
        <v>0</v>
      </c>
      <c r="T24" s="37">
        <f>SUMPRODUCT(LTA!J24:AN24,LTA!J$101:AN$101,LTA!J$104:AN$104)</f>
        <v>40.409999999999997</v>
      </c>
      <c r="U24" s="37">
        <f>SUMPRODUCT(LTA!J24:AN24,LTA!J$102:AN$102,LTA!J$104:AN$104)</f>
        <v>58.300000000000004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-125</v>
      </c>
      <c r="AA24" s="75">
        <f>STOA!I24</f>
        <v>0</v>
      </c>
      <c r="AB24" s="75">
        <f>-STOA!O24</f>
        <v>-284.64999999999998</v>
      </c>
      <c r="AC24">
        <f t="shared" si="0"/>
        <v>10.13821625091348</v>
      </c>
      <c r="AD24">
        <f t="shared" si="1"/>
        <v>374.02208004821432</v>
      </c>
      <c r="AE24">
        <f>'IDT-1'!C24</f>
        <v>0</v>
      </c>
      <c r="AF24" s="24"/>
      <c r="AG24">
        <f t="shared" si="2"/>
        <v>374.02208004821432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582.17463582308585</v>
      </c>
      <c r="P25" s="36">
        <v>48.02</v>
      </c>
      <c r="Q25" s="36">
        <v>9.601735044279776</v>
      </c>
      <c r="R25" s="38">
        <v>0</v>
      </c>
      <c r="S25" s="38">
        <v>0</v>
      </c>
      <c r="T25" s="37">
        <f>SUMPRODUCT(LTA!J25:AN25,LTA!J$101:AN$101,LTA!J$104:AN$104)</f>
        <v>39.71</v>
      </c>
      <c r="U25" s="37">
        <f>SUMPRODUCT(LTA!J25:AN25,LTA!J$102:AN$102,LTA!J$104:AN$104)</f>
        <v>58.440000000000005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-80</v>
      </c>
      <c r="AA25" s="75">
        <f>STOA!I25</f>
        <v>0</v>
      </c>
      <c r="AB25" s="75">
        <f>-STOA!O25</f>
        <v>-284.64999999999998</v>
      </c>
      <c r="AC25">
        <f t="shared" si="0"/>
        <v>9.8181113617615132</v>
      </c>
      <c r="AD25">
        <f t="shared" si="1"/>
        <v>426.61566213594284</v>
      </c>
      <c r="AE25">
        <f>'IDT-1'!C25</f>
        <v>-12.701000000000001</v>
      </c>
      <c r="AF25" s="24"/>
      <c r="AG25">
        <f t="shared" si="2"/>
        <v>413.91466213594282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591.63782269484432</v>
      </c>
      <c r="P26" s="36">
        <v>51.23</v>
      </c>
      <c r="Q26" s="36">
        <v>9.601735044279776</v>
      </c>
      <c r="R26" s="38">
        <v>0</v>
      </c>
      <c r="S26" s="38">
        <v>0</v>
      </c>
      <c r="T26" s="37">
        <f>SUMPRODUCT(LTA!J26:AN26,LTA!J$101:AN$101,LTA!J$104:AN$104)</f>
        <v>38.770000000000003</v>
      </c>
      <c r="U26" s="37">
        <f>SUMPRODUCT(LTA!J26:AN26,LTA!J$102:AN$102,LTA!J$104:AN$104)</f>
        <v>58.49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</v>
      </c>
      <c r="AA26" s="75">
        <f>STOA!I26</f>
        <v>0</v>
      </c>
      <c r="AB26" s="75">
        <f>-STOA!O26</f>
        <v>-284.64999999999998</v>
      </c>
      <c r="AC26">
        <f t="shared" si="0"/>
        <v>9.3241090907420503</v>
      </c>
      <c r="AD26">
        <f t="shared" si="1"/>
        <v>508.89285127872068</v>
      </c>
      <c r="AE26">
        <f>'IDT-1'!C26</f>
        <v>-47.417000000000002</v>
      </c>
      <c r="AF26" s="24"/>
      <c r="AG26">
        <f t="shared" si="2"/>
        <v>461.47585127872071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8.3559813851628792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618.54329976080783</v>
      </c>
      <c r="P27" s="36">
        <v>67.88</v>
      </c>
      <c r="Q27" s="36">
        <v>9.6012934518997586</v>
      </c>
      <c r="R27" s="38">
        <v>0</v>
      </c>
      <c r="S27" s="38">
        <v>0</v>
      </c>
      <c r="T27" s="37">
        <f>SUMPRODUCT(LTA!J27:AN27,LTA!J$101:AN$101,LTA!J$104:AN$104)</f>
        <v>52.09</v>
      </c>
      <c r="U27" s="37">
        <f>SUMPRODUCT(LTA!J27:AN27,LTA!J$102:AN$102,LTA!J$104:AN$104)</f>
        <v>77.710000000000008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</v>
      </c>
      <c r="AA27" s="75">
        <f>STOA!I27</f>
        <v>0</v>
      </c>
      <c r="AB27" s="75">
        <f>-STOA!O27</f>
        <v>-325</v>
      </c>
      <c r="AC27">
        <f t="shared" si="0"/>
        <v>10.35374851136255</v>
      </c>
      <c r="AD27">
        <f t="shared" si="1"/>
        <v>535.33822404226726</v>
      </c>
      <c r="AE27">
        <f>'IDT-1'!C27</f>
        <v>0</v>
      </c>
      <c r="AF27" s="24"/>
      <c r="AG27">
        <f t="shared" si="2"/>
        <v>535.33822404226726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5.9491499999999995</v>
      </c>
      <c r="E28">
        <f>GT_NG!Q28</f>
        <v>8.3559813851628792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647.32284757483615</v>
      </c>
      <c r="P28" s="36">
        <v>67.88</v>
      </c>
      <c r="Q28" s="36">
        <v>14.41</v>
      </c>
      <c r="R28" s="38">
        <v>0</v>
      </c>
      <c r="S28" s="38">
        <v>0</v>
      </c>
      <c r="T28" s="37">
        <f>SUMPRODUCT(LTA!J28:AN28,LTA!J$101:AN$101,LTA!J$104:AN$104)</f>
        <v>51.42</v>
      </c>
      <c r="U28" s="37">
        <f>SUMPRODUCT(LTA!J28:AN28,LTA!J$102:AN$102,LTA!J$104:AN$104)</f>
        <v>106.59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10.771199955305761</v>
      </c>
      <c r="AD28">
        <f t="shared" si="1"/>
        <v>608.71902696045254</v>
      </c>
      <c r="AE28">
        <f>'IDT-1'!C28</f>
        <v>0</v>
      </c>
      <c r="AF28" s="24"/>
      <c r="AG28">
        <f t="shared" si="2"/>
        <v>608.71902696045254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5.9491499999999995</v>
      </c>
      <c r="E29">
        <f>GT_NG!Q29</f>
        <v>8.3559813851628792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44.997895622895612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730.87456577794103</v>
      </c>
      <c r="P29" s="36">
        <v>67.88</v>
      </c>
      <c r="Q29" s="36">
        <v>22.002539829138765</v>
      </c>
      <c r="R29" s="38">
        <v>0.31735537190082647</v>
      </c>
      <c r="S29" s="38">
        <v>0</v>
      </c>
      <c r="T29" s="37">
        <f>SUMPRODUCT(LTA!J29:AN29,LTA!J$101:AN$101,LTA!J$104:AN$104)</f>
        <v>50.75</v>
      </c>
      <c r="U29" s="37">
        <f>SUMPRODUCT(LTA!J29:AN29,LTA!J$102:AN$102,LTA!J$104:AN$104)</f>
        <v>111.30000000000001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</v>
      </c>
      <c r="AA29" s="75">
        <f>STOA!I29</f>
        <v>0</v>
      </c>
      <c r="AB29" s="75">
        <f>-STOA!O29</f>
        <v>-325</v>
      </c>
      <c r="AC29">
        <f t="shared" si="0"/>
        <v>11.958488519099195</v>
      </c>
      <c r="AD29">
        <f t="shared" si="1"/>
        <v>652.46899946793985</v>
      </c>
      <c r="AE29">
        <f>'IDT-1'!C29</f>
        <v>0</v>
      </c>
      <c r="AF29" s="24"/>
      <c r="AG29">
        <f t="shared" si="2"/>
        <v>652.46899946793985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-23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5.9491499999999995</v>
      </c>
      <c r="E30">
        <f>GT_NG!Q30</f>
        <v>8.3559813851628792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44.997895622895612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786.97771926832615</v>
      </c>
      <c r="P30" s="36">
        <v>67.88</v>
      </c>
      <c r="Q30" s="36">
        <v>22.002539829138765</v>
      </c>
      <c r="R30" s="38">
        <v>1.1426573426573425</v>
      </c>
      <c r="S30" s="38">
        <v>0</v>
      </c>
      <c r="T30" s="37">
        <f>SUMPRODUCT(LTA!J30:AN30,LTA!J$101:AN$101,LTA!J$104:AN$104)</f>
        <v>50.08</v>
      </c>
      <c r="U30" s="37">
        <f>SUMPRODUCT(LTA!J30:AN30,LTA!J$102:AN$102,LTA!J$104:AN$104)</f>
        <v>111.69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12.56140291084612</v>
      </c>
      <c r="AD30">
        <f t="shared" si="1"/>
        <v>693.51454053733471</v>
      </c>
      <c r="AE30">
        <f>'IDT-1'!C30</f>
        <v>0</v>
      </c>
      <c r="AF30" s="24"/>
      <c r="AG30">
        <f t="shared" si="2"/>
        <v>693.51454053733471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5.9491499999999995</v>
      </c>
      <c r="E31">
        <f>GT_NG!Q31</f>
        <v>8.3559813851628792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780.17667346808878</v>
      </c>
      <c r="P31" s="36">
        <v>67.88</v>
      </c>
      <c r="Q31" s="36">
        <v>22.002539829138765</v>
      </c>
      <c r="R31" s="38">
        <v>3.7473423104181434</v>
      </c>
      <c r="S31" s="38">
        <v>0</v>
      </c>
      <c r="T31" s="37">
        <f>SUMPRODUCT(LTA!J31:AN31,LTA!J$101:AN$101,LTA!J$104:AN$104)</f>
        <v>40.07</v>
      </c>
      <c r="U31" s="37">
        <f>SUMPRODUCT(LTA!J31:AN31,LTA!J$102:AN$102,LTA!J$104:AN$104)</f>
        <v>111.43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12.152419374450766</v>
      </c>
      <c r="AD31">
        <f t="shared" si="1"/>
        <v>731.59926761835777</v>
      </c>
      <c r="AE31">
        <f>'IDT-1'!C31</f>
        <v>0</v>
      </c>
      <c r="AF31" s="24"/>
      <c r="AG31">
        <f t="shared" si="2"/>
        <v>731.59926761835777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5.9491499999999995</v>
      </c>
      <c r="E32">
        <f>GT_NG!Q32</f>
        <v>8.3559813851628792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779.93006315622813</v>
      </c>
      <c r="P32" s="36">
        <v>67.88</v>
      </c>
      <c r="Q32" s="36">
        <v>22.002539829138765</v>
      </c>
      <c r="R32" s="38">
        <v>8.24</v>
      </c>
      <c r="S32" s="38">
        <v>0</v>
      </c>
      <c r="T32" s="37">
        <f>SUMPRODUCT(LTA!J32:AN32,LTA!J$101:AN$101,LTA!J$104:AN$104)</f>
        <v>39.46</v>
      </c>
      <c r="U32" s="37">
        <f>SUMPRODUCT(LTA!J32:AN32,LTA!J$102:AN$102,LTA!J$104:AN$104)</f>
        <v>111.43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11.971183229301396</v>
      </c>
      <c r="AD32">
        <f t="shared" si="1"/>
        <v>760.41655114122852</v>
      </c>
      <c r="AE32">
        <f>'IDT-1'!C32</f>
        <v>0</v>
      </c>
      <c r="AF32" s="24"/>
      <c r="AG32">
        <f t="shared" si="2"/>
        <v>760.41655114122852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5.9491499999999995</v>
      </c>
      <c r="E33">
        <f>GT_NG!Q33</f>
        <v>8.3559813851628792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769.02303505902137</v>
      </c>
      <c r="P33" s="36">
        <v>67.88</v>
      </c>
      <c r="Q33" s="36">
        <v>22.002539829138765</v>
      </c>
      <c r="R33" s="38">
        <v>21.160000000000004</v>
      </c>
      <c r="S33" s="38">
        <v>0</v>
      </c>
      <c r="T33" s="37">
        <f>SUMPRODUCT(LTA!J33:AN33,LTA!J$101:AN$101,LTA!J$104:AN$104)</f>
        <v>32.67</v>
      </c>
      <c r="U33" s="37">
        <f>SUMPRODUCT(LTA!J33:AN33,LTA!J$102:AN$102,LTA!J$104:AN$104)</f>
        <v>111.43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12.02841219328486</v>
      </c>
      <c r="AD33">
        <f t="shared" si="1"/>
        <v>767.172294080038</v>
      </c>
      <c r="AE33">
        <f>'IDT-1'!C33</f>
        <v>0</v>
      </c>
      <c r="AF33" s="24"/>
      <c r="AG33">
        <f t="shared" si="2"/>
        <v>767.172294080038</v>
      </c>
      <c r="AI33" s="34">
        <f>PXIL!I33</f>
        <v>0</v>
      </c>
      <c r="AJ33" s="34">
        <f>PXIL!O33</f>
        <v>0</v>
      </c>
      <c r="AK33" s="34">
        <f>RTM_IEX!I33</f>
        <v>11.59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5.9491499999999995</v>
      </c>
      <c r="E34">
        <f>GT_NG!Q34</f>
        <v>8.3559813851628792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739.27650128924688</v>
      </c>
      <c r="P34" s="36">
        <v>67.88</v>
      </c>
      <c r="Q34" s="36">
        <v>22.002539829138765</v>
      </c>
      <c r="R34" s="38">
        <v>26.3</v>
      </c>
      <c r="S34" s="38">
        <v>0</v>
      </c>
      <c r="T34" s="37">
        <f>SUMPRODUCT(LTA!J34:AN34,LTA!J$101:AN$101,LTA!J$104:AN$104)</f>
        <v>40.339999999999996</v>
      </c>
      <c r="U34" s="37">
        <f>SUMPRODUCT(LTA!J34:AN34,LTA!J$102:AN$102,LTA!J$104:AN$104)</f>
        <v>111.43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11.859853309618753</v>
      </c>
      <c r="AD34">
        <f t="shared" si="1"/>
        <v>747.27431919392984</v>
      </c>
      <c r="AE34">
        <f>'IDT-1'!C34</f>
        <v>20.082000000000001</v>
      </c>
      <c r="AF34" s="24"/>
      <c r="AG34">
        <f t="shared" si="2"/>
        <v>767.35631919392983</v>
      </c>
      <c r="AI34" s="34">
        <f>PXIL!I34</f>
        <v>0</v>
      </c>
      <c r="AJ34" s="34">
        <f>PXIL!O34</f>
        <v>0</v>
      </c>
      <c r="AK34" s="34">
        <f>RTM_IEX!I34</f>
        <v>8.4600000000000009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5.9491499999999995</v>
      </c>
      <c r="E35">
        <f>GT_NG!Q35</f>
        <v>8.3559813851628792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726.43314419726266</v>
      </c>
      <c r="P35" s="36">
        <v>67.88</v>
      </c>
      <c r="Q35" s="36">
        <v>22.002539829138765</v>
      </c>
      <c r="R35" s="38">
        <v>26.3</v>
      </c>
      <c r="S35" s="38">
        <v>0</v>
      </c>
      <c r="T35" s="37">
        <f>SUMPRODUCT(LTA!J35:AN35,LTA!J$101:AN$101,LTA!J$104:AN$104)</f>
        <v>54.269999999999996</v>
      </c>
      <c r="U35" s="37">
        <f>SUMPRODUCT(LTA!J35:AN35,LTA!J$102:AN$102,LTA!J$104:AN$104)</f>
        <v>111.43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11.374359223801632</v>
      </c>
      <c r="AD35">
        <f t="shared" si="1"/>
        <v>790.38645618776252</v>
      </c>
      <c r="AE35">
        <f>'IDT-1'!C35</f>
        <v>0</v>
      </c>
      <c r="AF35" s="24"/>
      <c r="AG35">
        <f t="shared" si="2"/>
        <v>790.38645618776252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5.9491499999999995</v>
      </c>
      <c r="E36">
        <f>GT_NG!Q36</f>
        <v>8.3559813851628792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709.78786325072099</v>
      </c>
      <c r="P36" s="36">
        <v>67.88</v>
      </c>
      <c r="Q36" s="36">
        <v>22.002539829138765</v>
      </c>
      <c r="R36" s="38">
        <v>26.3</v>
      </c>
      <c r="S36" s="38">
        <v>0</v>
      </c>
      <c r="T36" s="37">
        <f>SUMPRODUCT(LTA!J36:AN36,LTA!J$101:AN$101,LTA!J$104:AN$104)</f>
        <v>69.58</v>
      </c>
      <c r="U36" s="37">
        <f>SUMPRODUCT(LTA!J36:AN36,LTA!J$102:AN$102,LTA!J$104:AN$104)</f>
        <v>111.43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11.363142863850682</v>
      </c>
      <c r="AD36">
        <f t="shared" si="1"/>
        <v>789.06239160117184</v>
      </c>
      <c r="AE36">
        <f>'IDT-1'!C36</f>
        <v>0</v>
      </c>
      <c r="AF36" s="24"/>
      <c r="AG36">
        <f t="shared" si="2"/>
        <v>789.06239160117184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5.9491499999999995</v>
      </c>
      <c r="E37">
        <f>GT_NG!Q37</f>
        <v>8.3559813851628792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700.51826159334962</v>
      </c>
      <c r="P37" s="36">
        <v>67.88</v>
      </c>
      <c r="Q37" s="36">
        <v>22.002539829138765</v>
      </c>
      <c r="R37" s="38">
        <v>26.3</v>
      </c>
      <c r="S37" s="38">
        <v>0</v>
      </c>
      <c r="T37" s="37">
        <f>SUMPRODUCT(LTA!J37:AN37,LTA!J$101:AN$101,LTA!J$104:AN$104)</f>
        <v>93.25</v>
      </c>
      <c r="U37" s="37">
        <f>SUMPRODUCT(LTA!J37:AN37,LTA!J$102:AN$102,LTA!J$104:AN$104)</f>
        <v>111.43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11.526461998553208</v>
      </c>
      <c r="AD37">
        <f t="shared" si="1"/>
        <v>798.29947080909801</v>
      </c>
      <c r="AE37">
        <f>'IDT-1'!C37</f>
        <v>0</v>
      </c>
      <c r="AF37" s="24"/>
      <c r="AG37">
        <f t="shared" si="2"/>
        <v>798.29947080909801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5.9491499999999995</v>
      </c>
      <c r="E38">
        <f>GT_NG!Q38</f>
        <v>8.3559813851628792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691.59930934806005</v>
      </c>
      <c r="P38" s="36">
        <v>67.88</v>
      </c>
      <c r="Q38" s="36">
        <v>22.002539829138765</v>
      </c>
      <c r="R38" s="38">
        <v>26.3</v>
      </c>
      <c r="S38" s="38">
        <v>0</v>
      </c>
      <c r="T38" s="37">
        <f>SUMPRODUCT(LTA!J38:AN38,LTA!J$101:AN$101,LTA!J$104:AN$104)</f>
        <v>114.61</v>
      </c>
      <c r="U38" s="37">
        <f>SUMPRODUCT(LTA!J38:AN38,LTA!J$102:AN$102,LTA!J$104:AN$104)</f>
        <v>111.43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11.800389954190557</v>
      </c>
      <c r="AD38">
        <f t="shared" si="1"/>
        <v>790.46659060817103</v>
      </c>
      <c r="AE38">
        <f>'IDT-1'!C38</f>
        <v>0</v>
      </c>
      <c r="AF38" s="24"/>
      <c r="AG38">
        <f t="shared" si="2"/>
        <v>790.46659060817103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5.9491499999999995</v>
      </c>
      <c r="E39">
        <f>GT_NG!Q39</f>
        <v>8.2874897344648222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687.57920965125561</v>
      </c>
      <c r="P39" s="36">
        <v>67.88</v>
      </c>
      <c r="Q39" s="36">
        <v>22.002539829138765</v>
      </c>
      <c r="R39" s="38">
        <v>26.3</v>
      </c>
      <c r="S39" s="38">
        <v>0</v>
      </c>
      <c r="T39" s="37">
        <f>SUMPRODUCT(LTA!J39:AN39,LTA!J$101:AN$101,LTA!J$104:AN$104)</f>
        <v>115.91</v>
      </c>
      <c r="U39" s="37">
        <f>SUMPRODUCT(LTA!J39:AN39,LTA!J$102:AN$102,LTA!J$104:AN$104)</f>
        <v>111.43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11.776965786871536</v>
      </c>
      <c r="AD39">
        <f t="shared" si="1"/>
        <v>787.70142342798761</v>
      </c>
      <c r="AE39">
        <f>'IDT-1'!C39</f>
        <v>0</v>
      </c>
      <c r="AF39" s="24"/>
      <c r="AG39">
        <f t="shared" si="2"/>
        <v>787.70142342798761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5.9491499999999995</v>
      </c>
      <c r="E40">
        <f>GT_NG!Q40</f>
        <v>8.2874897344648222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687.57920965125561</v>
      </c>
      <c r="P40" s="36">
        <v>67.88</v>
      </c>
      <c r="Q40" s="36">
        <v>22.002539829138765</v>
      </c>
      <c r="R40" s="38">
        <v>26.3</v>
      </c>
      <c r="S40" s="38">
        <v>0</v>
      </c>
      <c r="T40" s="37">
        <f>SUMPRODUCT(LTA!J40:AN40,LTA!J$101:AN$101,LTA!J$104:AN$104)</f>
        <v>132.63999999999999</v>
      </c>
      <c r="U40" s="37">
        <f>SUMPRODUCT(LTA!J40:AN40,LTA!J$102:AN$102,LTA!J$104:AN$104)</f>
        <v>111.5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11.833374209622644</v>
      </c>
      <c r="AD40">
        <f t="shared" si="1"/>
        <v>814.44501500523643</v>
      </c>
      <c r="AE40">
        <f>'IDT-1'!C40</f>
        <v>0</v>
      </c>
      <c r="AF40" s="24"/>
      <c r="AG40">
        <f t="shared" si="2"/>
        <v>814.44501500523643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5.9491499999999995</v>
      </c>
      <c r="E41">
        <f>GT_NG!Q41</f>
        <v>8.2874897344648222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687.57920965125561</v>
      </c>
      <c r="P41" s="36">
        <v>67.88</v>
      </c>
      <c r="Q41" s="36">
        <v>22.002539829138765</v>
      </c>
      <c r="R41" s="38">
        <v>26.3</v>
      </c>
      <c r="S41" s="38">
        <v>0</v>
      </c>
      <c r="T41" s="37">
        <f>SUMPRODUCT(LTA!J41:AN41,LTA!J$101:AN$101,LTA!J$104:AN$104)</f>
        <v>154.07999999999998</v>
      </c>
      <c r="U41" s="37">
        <f>SUMPRODUCT(LTA!J41:AN41,LTA!J$102:AN$102,LTA!J$104:AN$104)</f>
        <v>111.46000000000001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12.021605367347535</v>
      </c>
      <c r="AD41">
        <f t="shared" si="1"/>
        <v>834.65678384751163</v>
      </c>
      <c r="AE41">
        <f>'IDT-1'!C41</f>
        <v>0</v>
      </c>
      <c r="AF41" s="24"/>
      <c r="AG41">
        <f t="shared" si="2"/>
        <v>834.65678384751163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-16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5.9491499999999995</v>
      </c>
      <c r="E42">
        <f>GT_NG!Q42</f>
        <v>8.2874897344648222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54.14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688.47540677917971</v>
      </c>
      <c r="P42" s="36">
        <v>67.88</v>
      </c>
      <c r="Q42" s="36">
        <v>22.002539829138765</v>
      </c>
      <c r="R42" s="38">
        <v>26.3</v>
      </c>
      <c r="S42" s="38">
        <v>0</v>
      </c>
      <c r="T42" s="37">
        <f>SUMPRODUCT(LTA!J42:AN42,LTA!J$101:AN$101,LTA!J$104:AN$104)</f>
        <v>170.93</v>
      </c>
      <c r="U42" s="37">
        <f>SUMPRODUCT(LTA!J42:AN42,LTA!J$102:AN$102,LTA!J$104:AN$104)</f>
        <v>111.30000000000001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12.194742896396763</v>
      </c>
      <c r="AD42">
        <f t="shared" si="1"/>
        <v>849.06984344638636</v>
      </c>
      <c r="AE42">
        <f>'IDT-1'!C42</f>
        <v>-5</v>
      </c>
      <c r="AF42" s="24"/>
      <c r="AG42">
        <f t="shared" si="2"/>
        <v>844.06984344638636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8.2874897344648222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691.34747777068776</v>
      </c>
      <c r="P43" s="36">
        <v>67.88</v>
      </c>
      <c r="Q43" s="36">
        <v>22.002539829138765</v>
      </c>
      <c r="R43" s="38">
        <v>26.3</v>
      </c>
      <c r="S43" s="38">
        <v>0</v>
      </c>
      <c r="T43" s="37">
        <f>SUMPRODUCT(LTA!J43:AN43,LTA!J$101:AN$101,LTA!J$104:AN$104)</f>
        <v>184.49</v>
      </c>
      <c r="U43" s="37">
        <f>SUMPRODUCT(LTA!J43:AN43,LTA!J$102:AN$102,LTA!J$104:AN$104)</f>
        <v>111.14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</v>
      </c>
      <c r="AA43" s="75">
        <f>STOA!I43</f>
        <v>0</v>
      </c>
      <c r="AB43" s="75">
        <f>-STOA!O43</f>
        <v>-275</v>
      </c>
      <c r="AC43">
        <f t="shared" si="0"/>
        <v>12.384310816323657</v>
      </c>
      <c r="AD43">
        <f t="shared" si="1"/>
        <v>839.31234651796763</v>
      </c>
      <c r="AE43">
        <f>'IDT-1'!C43</f>
        <v>0</v>
      </c>
      <c r="AF43" s="24"/>
      <c r="AG43">
        <f t="shared" si="2"/>
        <v>839.31234651796763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8.2874897344648222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691.34747777068776</v>
      </c>
      <c r="P44" s="36">
        <v>67.88</v>
      </c>
      <c r="Q44" s="36">
        <v>22.002539829138765</v>
      </c>
      <c r="R44" s="38">
        <v>26.3</v>
      </c>
      <c r="S44" s="38">
        <v>0</v>
      </c>
      <c r="T44" s="37">
        <f>SUMPRODUCT(LTA!J44:AN44,LTA!J$101:AN$101,LTA!J$104:AN$104)</f>
        <v>196.31</v>
      </c>
      <c r="U44" s="37">
        <f>SUMPRODUCT(LTA!J44:AN44,LTA!J$102:AN$102,LTA!J$104:AN$104)</f>
        <v>110.96000000000001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-45</v>
      </c>
      <c r="AA44" s="75">
        <f>STOA!I44</f>
        <v>0</v>
      </c>
      <c r="AB44" s="75">
        <f>-STOA!O44</f>
        <v>-275</v>
      </c>
      <c r="AC44">
        <f t="shared" si="0"/>
        <v>12.566798393572549</v>
      </c>
      <c r="AD44">
        <f t="shared" si="1"/>
        <v>840.7698589407189</v>
      </c>
      <c r="AE44">
        <f>'IDT-1'!C44</f>
        <v>0</v>
      </c>
      <c r="AF44" s="24"/>
      <c r="AG44">
        <f t="shared" si="2"/>
        <v>840.7698589407189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8.2874897344648222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637.67350805840158</v>
      </c>
      <c r="P45" s="36">
        <v>67.88</v>
      </c>
      <c r="Q45" s="36">
        <v>22.002539829138765</v>
      </c>
      <c r="R45" s="38">
        <v>26.3</v>
      </c>
      <c r="S45" s="38">
        <v>0</v>
      </c>
      <c r="T45" s="37">
        <f>SUMPRODUCT(LTA!J45:AN45,LTA!J$101:AN$101,LTA!J$104:AN$104)</f>
        <v>208.82</v>
      </c>
      <c r="U45" s="37">
        <f>SUMPRODUCT(LTA!J45:AN45,LTA!J$102:AN$102,LTA!J$104:AN$104)</f>
        <v>111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11.888390738993779</v>
      </c>
      <c r="AD45">
        <f t="shared" si="1"/>
        <v>841.02429688301129</v>
      </c>
      <c r="AE45">
        <f>'IDT-1'!C45</f>
        <v>0</v>
      </c>
      <c r="AF45" s="24"/>
      <c r="AG45">
        <f t="shared" si="2"/>
        <v>841.02429688301129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8.2874897344648222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637.40421205079281</v>
      </c>
      <c r="P46" s="36">
        <v>67.88</v>
      </c>
      <c r="Q46" s="36">
        <v>22.002539829138765</v>
      </c>
      <c r="R46" s="38">
        <v>26.3</v>
      </c>
      <c r="S46" s="38">
        <v>0</v>
      </c>
      <c r="T46" s="37">
        <f>SUMPRODUCT(LTA!J46:AN46,LTA!J$101:AN$101,LTA!J$104:AN$104)</f>
        <v>217.49</v>
      </c>
      <c r="U46" s="37">
        <f>SUMPRODUCT(LTA!J46:AN46,LTA!J$102:AN$102,LTA!J$104:AN$104)</f>
        <v>110.80000000000001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11.999632441154313</v>
      </c>
      <c r="AD46">
        <f t="shared" si="1"/>
        <v>844.11375917324199</v>
      </c>
      <c r="AE46">
        <f>'IDT-1'!C46</f>
        <v>0</v>
      </c>
      <c r="AF46" s="24"/>
      <c r="AG46">
        <f t="shared" si="2"/>
        <v>844.11375917324199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8.2874897344648222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664.57689754754199</v>
      </c>
      <c r="P47" s="36">
        <v>67.88</v>
      </c>
      <c r="Q47" s="36">
        <v>22.002539829138765</v>
      </c>
      <c r="R47" s="38">
        <v>26.3</v>
      </c>
      <c r="S47" s="38">
        <v>0</v>
      </c>
      <c r="T47" s="37">
        <f>SUMPRODUCT(LTA!J47:AN47,LTA!J$101:AN$101,LTA!J$104:AN$104)</f>
        <v>226.79</v>
      </c>
      <c r="U47" s="37">
        <f>SUMPRODUCT(LTA!J47:AN47,LTA!J$102:AN$102,LTA!J$104:AN$104)</f>
        <v>111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12.646529308322567</v>
      </c>
      <c r="AD47">
        <f t="shared" si="1"/>
        <v>840.1395478028229</v>
      </c>
      <c r="AE47">
        <f>'IDT-1'!C47</f>
        <v>0</v>
      </c>
      <c r="AF47" s="24"/>
      <c r="AG47">
        <f t="shared" si="2"/>
        <v>840.1395478028229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8.2874897344648222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663.89267429325105</v>
      </c>
      <c r="P48" s="36">
        <v>67.88</v>
      </c>
      <c r="Q48" s="36">
        <v>22.002539829138765</v>
      </c>
      <c r="R48" s="38">
        <v>26.3</v>
      </c>
      <c r="S48" s="38">
        <v>0</v>
      </c>
      <c r="T48" s="37">
        <f>SUMPRODUCT(LTA!J48:AN48,LTA!J$101:AN$101,LTA!J$104:AN$104)</f>
        <v>229.41</v>
      </c>
      <c r="U48" s="37">
        <f>SUMPRODUCT(LTA!J48:AN48,LTA!J$102:AN$102,LTA!J$104:AN$104)</f>
        <v>110.89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12.661865832986525</v>
      </c>
      <c r="AD48">
        <f t="shared" si="1"/>
        <v>841.94998802386806</v>
      </c>
      <c r="AE48">
        <f>'IDT-1'!C48</f>
        <v>0</v>
      </c>
      <c r="AF48" s="24"/>
      <c r="AG48">
        <f t="shared" si="2"/>
        <v>841.94998802386806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8.2874897344648222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662.7184233098385</v>
      </c>
      <c r="P49" s="36">
        <v>65.87</v>
      </c>
      <c r="Q49" s="36">
        <v>22.002539829138765</v>
      </c>
      <c r="R49" s="38">
        <v>26.3</v>
      </c>
      <c r="S49" s="38">
        <v>0</v>
      </c>
      <c r="T49" s="37">
        <f>SUMPRODUCT(LTA!J49:AN49,LTA!J$101:AN$101,LTA!J$104:AN$104)</f>
        <v>231.7</v>
      </c>
      <c r="U49" s="37">
        <f>SUMPRODUCT(LTA!J49:AN49,LTA!J$102:AN$102,LTA!J$104:AN$104)</f>
        <v>108.43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12.71840170197475</v>
      </c>
      <c r="AD49">
        <f t="shared" si="1"/>
        <v>828.53920117146731</v>
      </c>
      <c r="AE49">
        <f>'IDT-1'!C49</f>
        <v>0</v>
      </c>
      <c r="AF49" s="24"/>
      <c r="AG49">
        <f t="shared" si="2"/>
        <v>828.53920117146731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8.2874897344648222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652.06663036666237</v>
      </c>
      <c r="P50" s="36">
        <v>65.87</v>
      </c>
      <c r="Q50" s="36">
        <v>22.002539829138765</v>
      </c>
      <c r="R50" s="38">
        <v>26.3</v>
      </c>
      <c r="S50" s="38">
        <v>0</v>
      </c>
      <c r="T50" s="37">
        <f>SUMPRODUCT(LTA!J50:AN50,LTA!J$101:AN$101,LTA!J$104:AN$104)</f>
        <v>232.21</v>
      </c>
      <c r="U50" s="37">
        <f>SUMPRODUCT(LTA!J50:AN50,LTA!J$102:AN$102,LTA!J$104:AN$104)</f>
        <v>108.51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12.63388264125207</v>
      </c>
      <c r="AD50">
        <f t="shared" si="1"/>
        <v>818.56192728901374</v>
      </c>
      <c r="AE50">
        <f>'IDT-1'!C50</f>
        <v>0</v>
      </c>
      <c r="AF50" s="24"/>
      <c r="AG50">
        <f t="shared" si="2"/>
        <v>818.56192728901374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8.2874897344648222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44.997895622895612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638.06046044310449</v>
      </c>
      <c r="P51" s="36">
        <v>65.192534701971297</v>
      </c>
      <c r="Q51" s="36">
        <v>22.002539829138765</v>
      </c>
      <c r="R51" s="38">
        <v>26.3</v>
      </c>
      <c r="S51" s="38">
        <v>0</v>
      </c>
      <c r="T51" s="37">
        <f>SUMPRODUCT(LTA!J51:AN51,LTA!J$101:AN$101,LTA!J$104:AN$104)</f>
        <v>234.6</v>
      </c>
      <c r="U51" s="37">
        <f>SUMPRODUCT(LTA!J51:AN51,LTA!J$102:AN$102,LTA!J$104:AN$104)</f>
        <v>108.46000000000001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12.445466851374174</v>
      </c>
      <c r="AD51">
        <f t="shared" si="1"/>
        <v>816.40460348020076</v>
      </c>
      <c r="AE51">
        <f>'IDT-1'!C51</f>
        <v>0</v>
      </c>
      <c r="AF51" s="24"/>
      <c r="AG51">
        <f t="shared" si="2"/>
        <v>816.40460348020076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8.2874897344648222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633.72527402092146</v>
      </c>
      <c r="P52" s="36">
        <v>65.192534701971297</v>
      </c>
      <c r="Q52" s="36">
        <v>22.002539829138765</v>
      </c>
      <c r="R52" s="38">
        <v>26.3</v>
      </c>
      <c r="S52" s="38">
        <v>0</v>
      </c>
      <c r="T52" s="37">
        <f>SUMPRODUCT(LTA!J52:AN52,LTA!J$101:AN$101,LTA!J$104:AN$104)</f>
        <v>234.6</v>
      </c>
      <c r="U52" s="37">
        <f>SUMPRODUCT(LTA!J52:AN52,LTA!J$102:AN$102,LTA!J$104:AN$104)</f>
        <v>108.42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12.418980962195516</v>
      </c>
      <c r="AD52">
        <f t="shared" si="1"/>
        <v>813.27800732430092</v>
      </c>
      <c r="AE52">
        <f>'IDT-1'!C52</f>
        <v>0</v>
      </c>
      <c r="AF52" s="24"/>
      <c r="AG52">
        <f t="shared" si="2"/>
        <v>813.27800732430092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8.2874897344648222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607.55608674040104</v>
      </c>
      <c r="P53" s="36">
        <v>65.192534701971297</v>
      </c>
      <c r="Q53" s="36">
        <v>22.002539829138765</v>
      </c>
      <c r="R53" s="38">
        <v>26.3</v>
      </c>
      <c r="S53" s="38">
        <v>0</v>
      </c>
      <c r="T53" s="37">
        <f>SUMPRODUCT(LTA!J53:AN53,LTA!J$101:AN$101,LTA!J$104:AN$104)</f>
        <v>234.6</v>
      </c>
      <c r="U53" s="37">
        <f>SUMPRODUCT(LTA!J53:AN53,LTA!J$102:AN$102,LTA!J$104:AN$104)</f>
        <v>108.4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12.198991789039145</v>
      </c>
      <c r="AD53">
        <f t="shared" si="1"/>
        <v>787.30880921693688</v>
      </c>
      <c r="AE53">
        <f>'IDT-1'!C53</f>
        <v>0</v>
      </c>
      <c r="AF53" s="24"/>
      <c r="AG53">
        <f t="shared" si="2"/>
        <v>787.30880921693688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8.2874897344648222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600.81254153806412</v>
      </c>
      <c r="P54" s="36">
        <v>65.192534701971297</v>
      </c>
      <c r="Q54" s="36">
        <v>22.002539829138765</v>
      </c>
      <c r="R54" s="38">
        <v>26.3</v>
      </c>
      <c r="S54" s="38">
        <v>0</v>
      </c>
      <c r="T54" s="37">
        <f>SUMPRODUCT(LTA!J54:AN54,LTA!J$101:AN$101,LTA!J$104:AN$104)</f>
        <v>234.16</v>
      </c>
      <c r="U54" s="37">
        <f>SUMPRODUCT(LTA!J54:AN54,LTA!J$102:AN$102,LTA!J$104:AN$104)</f>
        <v>108.38000000000001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12.140049785339514</v>
      </c>
      <c r="AD54">
        <f t="shared" si="1"/>
        <v>780.35084601829942</v>
      </c>
      <c r="AE54">
        <f>'IDT-1'!C54</f>
        <v>0</v>
      </c>
      <c r="AF54" s="24"/>
      <c r="AG54">
        <f t="shared" si="2"/>
        <v>780.35084601829942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8.2874897344648222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592.64591929229118</v>
      </c>
      <c r="P55" s="36">
        <v>67.88</v>
      </c>
      <c r="Q55" s="36">
        <v>10.561404628890662</v>
      </c>
      <c r="R55" s="38">
        <v>26.3</v>
      </c>
      <c r="S55" s="38">
        <v>0</v>
      </c>
      <c r="T55" s="37">
        <f>SUMPRODUCT(LTA!J55:AN55,LTA!J$101:AN$101,LTA!J$104:AN$104)</f>
        <v>233.7</v>
      </c>
      <c r="U55" s="37">
        <f>SUMPRODUCT(LTA!J55:AN55,LTA!J$102:AN$102,LTA!J$104:AN$104)</f>
        <v>107.75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12.115830697169711</v>
      </c>
      <c r="AD55">
        <f t="shared" si="1"/>
        <v>747.36477295847681</v>
      </c>
      <c r="AE55">
        <f>'IDT-1'!C55</f>
        <v>0</v>
      </c>
      <c r="AF55" s="24"/>
      <c r="AG55">
        <f t="shared" si="2"/>
        <v>747.36477295847681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8.2874897344648222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581.34541745072318</v>
      </c>
      <c r="P56" s="36">
        <v>67.88</v>
      </c>
      <c r="Q56" s="36">
        <v>10.561875999289395</v>
      </c>
      <c r="R56" s="38">
        <v>26.3</v>
      </c>
      <c r="S56" s="38">
        <v>0</v>
      </c>
      <c r="T56" s="37">
        <f>SUMPRODUCT(LTA!J56:AN56,LTA!J$101:AN$101,LTA!J$104:AN$104)</f>
        <v>232.16</v>
      </c>
      <c r="U56" s="37">
        <f>SUMPRODUCT(LTA!J56:AN56,LTA!J$102:AN$102,LTA!J$104:AN$104)</f>
        <v>88.789999999999992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11.789412337137668</v>
      </c>
      <c r="AD56">
        <f t="shared" si="1"/>
        <v>722.89116084733973</v>
      </c>
      <c r="AE56">
        <f>'IDT-1'!C56</f>
        <v>0</v>
      </c>
      <c r="AF56" s="24"/>
      <c r="AG56">
        <f t="shared" si="2"/>
        <v>722.89116084733973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8.2874897344648222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577.29980682616906</v>
      </c>
      <c r="P57" s="36">
        <v>67.88</v>
      </c>
      <c r="Q57" s="36">
        <v>10.561875999289395</v>
      </c>
      <c r="R57" s="38">
        <v>26.3</v>
      </c>
      <c r="S57" s="38">
        <v>0</v>
      </c>
      <c r="T57" s="37">
        <f>SUMPRODUCT(LTA!J57:AN57,LTA!J$101:AN$101,LTA!J$104:AN$104)</f>
        <v>232.11</v>
      </c>
      <c r="U57" s="37">
        <f>SUMPRODUCT(LTA!J57:AN57,LTA!J$102:AN$102,LTA!J$104:AN$104)</f>
        <v>79.19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11.702586406169571</v>
      </c>
      <c r="AD57">
        <f t="shared" si="1"/>
        <v>708.62462410951298</v>
      </c>
      <c r="AE57">
        <f>'IDT-1'!C57</f>
        <v>0</v>
      </c>
      <c r="AF57" s="24"/>
      <c r="AG57">
        <f t="shared" si="2"/>
        <v>708.62462410951298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579.9412905080037</v>
      </c>
      <c r="P58" s="36">
        <v>67.88</v>
      </c>
      <c r="Q58" s="36">
        <v>10.561875999289395</v>
      </c>
      <c r="R58" s="38">
        <v>26.3</v>
      </c>
      <c r="S58" s="38">
        <v>0</v>
      </c>
      <c r="T58" s="37">
        <f>SUMPRODUCT(LTA!J58:AN58,LTA!J$101:AN$101,LTA!J$104:AN$104)</f>
        <v>229.09</v>
      </c>
      <c r="U58" s="37">
        <f>SUMPRODUCT(LTA!J58:AN58,LTA!J$102:AN$102,LTA!J$104:AN$104)</f>
        <v>79.19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11.709893424802967</v>
      </c>
      <c r="AD58">
        <f t="shared" si="1"/>
        <v>707.47872910379704</v>
      </c>
      <c r="AE58">
        <f>'IDT-1'!C58</f>
        <v>0</v>
      </c>
      <c r="AF58" s="24"/>
      <c r="AG58">
        <f t="shared" si="2"/>
        <v>707.47872910379704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-11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594.53710317555704</v>
      </c>
      <c r="P59" s="36">
        <v>67.88</v>
      </c>
      <c r="Q59" s="36">
        <v>10.561404628890662</v>
      </c>
      <c r="R59" s="38">
        <v>26.3</v>
      </c>
      <c r="S59" s="38">
        <v>0</v>
      </c>
      <c r="T59" s="37">
        <f>SUMPRODUCT(LTA!J59:AN59,LTA!J$101:AN$101,LTA!J$104:AN$104)</f>
        <v>223.87</v>
      </c>
      <c r="U59" s="37">
        <f>SUMPRODUCT(LTA!J59:AN59,LTA!J$102:AN$102,LTA!J$104:AN$104)</f>
        <v>69.59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</v>
      </c>
      <c r="AA59" s="75">
        <f>STOA!I59</f>
        <v>0</v>
      </c>
      <c r="AB59" s="75">
        <f>-STOA!O59</f>
        <v>-325</v>
      </c>
      <c r="AC59">
        <f t="shared" si="0"/>
        <v>11.699535133974177</v>
      </c>
      <c r="AD59">
        <f t="shared" si="1"/>
        <v>708.26442869178027</v>
      </c>
      <c r="AE59">
        <f>'IDT-1'!C59</f>
        <v>0</v>
      </c>
      <c r="AF59" s="24"/>
      <c r="AG59">
        <f t="shared" si="2"/>
        <v>708.26442869178027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595.81600501291109</v>
      </c>
      <c r="P60" s="36">
        <v>67.88</v>
      </c>
      <c r="Q60" s="36">
        <v>10.561404628890662</v>
      </c>
      <c r="R60" s="38">
        <v>26.3</v>
      </c>
      <c r="S60" s="38">
        <v>0</v>
      </c>
      <c r="T60" s="37">
        <f>SUMPRODUCT(LTA!J60:AN60,LTA!J$101:AN$101,LTA!J$104:AN$104)</f>
        <v>216.09</v>
      </c>
      <c r="U60" s="37">
        <f>SUMPRODUCT(LTA!J60:AN60,LTA!J$102:AN$102,LTA!J$104:AN$104)</f>
        <v>69.59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11.560214332159056</v>
      </c>
      <c r="AD60">
        <f t="shared" si="1"/>
        <v>711.90265133094942</v>
      </c>
      <c r="AE60">
        <f>'IDT-1'!C60</f>
        <v>0</v>
      </c>
      <c r="AF60" s="24"/>
      <c r="AG60">
        <f t="shared" si="2"/>
        <v>711.90265133094942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585.64659230497239</v>
      </c>
      <c r="P61" s="36">
        <v>67.88</v>
      </c>
      <c r="Q61" s="36">
        <v>10.561404628890662</v>
      </c>
      <c r="R61" s="38">
        <v>26.3</v>
      </c>
      <c r="S61" s="38">
        <v>0</v>
      </c>
      <c r="T61" s="37">
        <f>SUMPRODUCT(LTA!J61:AN61,LTA!J$101:AN$101,LTA!J$104:AN$104)</f>
        <v>207.26</v>
      </c>
      <c r="U61" s="37">
        <f>SUMPRODUCT(LTA!J61:AN61,LTA!J$102:AN$102,LTA!J$104:AN$104)</f>
        <v>98.399999999999991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11.727334842661262</v>
      </c>
      <c r="AD61">
        <f t="shared" si="1"/>
        <v>711.54611811250868</v>
      </c>
      <c r="AE61">
        <f>'IDT-1'!C61</f>
        <v>0</v>
      </c>
      <c r="AF61" s="24"/>
      <c r="AG61">
        <f t="shared" si="2"/>
        <v>711.54611811250868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585.61821953622768</v>
      </c>
      <c r="P62" s="36">
        <v>67.88</v>
      </c>
      <c r="Q62" s="36">
        <v>10.561404628890662</v>
      </c>
      <c r="R62" s="38">
        <v>26.3</v>
      </c>
      <c r="S62" s="38">
        <v>0</v>
      </c>
      <c r="T62" s="37">
        <f>SUMPRODUCT(LTA!J62:AN62,LTA!J$101:AN$101,LTA!J$104:AN$104)</f>
        <v>191.66</v>
      </c>
      <c r="U62" s="37">
        <f>SUMPRODUCT(LTA!J62:AN62,LTA!J$102:AN$102,LTA!J$104:AN$104)</f>
        <v>107.75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11.700009984578475</v>
      </c>
      <c r="AD62">
        <f t="shared" si="1"/>
        <v>702.29507020184667</v>
      </c>
      <c r="AE62">
        <f>'IDT-1'!C62</f>
        <v>0</v>
      </c>
      <c r="AF62" s="24"/>
      <c r="AG62">
        <f t="shared" si="2"/>
        <v>702.29507020184667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587.12571403202094</v>
      </c>
      <c r="P63" s="36">
        <v>67.88</v>
      </c>
      <c r="Q63" s="36">
        <v>10.561404628890662</v>
      </c>
      <c r="R63" s="38">
        <v>26.3</v>
      </c>
      <c r="S63" s="38">
        <v>0</v>
      </c>
      <c r="T63" s="37">
        <f>SUMPRODUCT(LTA!J63:AN63,LTA!J$101:AN$101,LTA!J$104:AN$104)</f>
        <v>176.92000000000002</v>
      </c>
      <c r="U63" s="37">
        <f>SUMPRODUCT(LTA!J63:AN63,LTA!J$102:AN$102,LTA!J$104:AN$104)</f>
        <v>107.75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11.597328096068026</v>
      </c>
      <c r="AD63">
        <f t="shared" si="1"/>
        <v>688.16524658615037</v>
      </c>
      <c r="AE63">
        <f>'IDT-1'!C63</f>
        <v>0</v>
      </c>
      <c r="AF63" s="24"/>
      <c r="AG63">
        <f t="shared" si="2"/>
        <v>688.16524658615037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592.8072121584737</v>
      </c>
      <c r="P64" s="36">
        <v>67.88</v>
      </c>
      <c r="Q64" s="36">
        <v>22.002539829138765</v>
      </c>
      <c r="R64" s="38">
        <v>26.3</v>
      </c>
      <c r="S64" s="38">
        <v>0</v>
      </c>
      <c r="T64" s="37">
        <f>SUMPRODUCT(LTA!J64:AN64,LTA!J$101:AN$101,LTA!J$104:AN$104)</f>
        <v>160.91</v>
      </c>
      <c r="U64" s="37">
        <f>SUMPRODUCT(LTA!J64:AN64,LTA!J$102:AN$102,LTA!J$104:AN$104)</f>
        <v>107.75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11.66597232008654</v>
      </c>
      <c r="AD64">
        <f t="shared" si="1"/>
        <v>682.20923568883279</v>
      </c>
      <c r="AE64">
        <f>'IDT-1'!C64</f>
        <v>0</v>
      </c>
      <c r="AF64" s="24"/>
      <c r="AG64">
        <f t="shared" si="2"/>
        <v>682.20923568883279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-21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613.71660537744913</v>
      </c>
      <c r="P65" s="36">
        <v>67.88</v>
      </c>
      <c r="Q65" s="36">
        <v>22.002539829138765</v>
      </c>
      <c r="R65" s="38">
        <v>26.3</v>
      </c>
      <c r="S65" s="38">
        <v>0</v>
      </c>
      <c r="T65" s="37">
        <f>SUMPRODUCT(LTA!J65:AN65,LTA!J$101:AN$101,LTA!J$104:AN$104)</f>
        <v>143.4</v>
      </c>
      <c r="U65" s="37">
        <f>SUMPRODUCT(LTA!J65:AN65,LTA!J$102:AN$102,LTA!J$104:AN$104)</f>
        <v>107.75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11.742550444371778</v>
      </c>
      <c r="AD65">
        <f t="shared" si="1"/>
        <v>677.18980282776374</v>
      </c>
      <c r="AE65">
        <f>'IDT-1'!C65</f>
        <v>0</v>
      </c>
      <c r="AF65" s="24"/>
      <c r="AG65">
        <f t="shared" si="2"/>
        <v>677.18980282776374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-28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44.578228210325506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633.47753748220919</v>
      </c>
      <c r="P66" s="36">
        <v>67.88</v>
      </c>
      <c r="Q66" s="36">
        <v>22.002539829138765</v>
      </c>
      <c r="R66" s="38">
        <v>26.3</v>
      </c>
      <c r="S66" s="38">
        <v>0</v>
      </c>
      <c r="T66" s="37">
        <f>SUMPRODUCT(LTA!J66:AN66,LTA!J$101:AN$101,LTA!J$104:AN$104)</f>
        <v>126.43</v>
      </c>
      <c r="U66" s="37">
        <f>SUMPRODUCT(LTA!J66:AN66,LTA!J$102:AN$102,LTA!J$104:AN$104)</f>
        <v>107.75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11.726789917843828</v>
      </c>
      <c r="AD66">
        <f t="shared" si="1"/>
        <v>681.35472366937722</v>
      </c>
      <c r="AE66">
        <f>'IDT-1'!C66</f>
        <v>0</v>
      </c>
      <c r="AF66" s="24"/>
      <c r="AG66">
        <f t="shared" si="2"/>
        <v>681.35472366937722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44.300000000000004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651.8965462203688</v>
      </c>
      <c r="P67" s="36">
        <v>67.88</v>
      </c>
      <c r="Q67" s="36">
        <v>22.002539829138765</v>
      </c>
      <c r="R67" s="38">
        <v>22.61</v>
      </c>
      <c r="S67" s="38">
        <v>0</v>
      </c>
      <c r="T67" s="37">
        <f>SUMPRODUCT(LTA!J67:AN67,LTA!J$101:AN$101,LTA!J$104:AN$104)</f>
        <v>106.13</v>
      </c>
      <c r="U67" s="37">
        <f>SUMPRODUCT(LTA!J67:AN67,LTA!J$102:AN$102,LTA!J$104:AN$104)</f>
        <v>107.75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11.618358370203413</v>
      </c>
      <c r="AD67">
        <f t="shared" si="1"/>
        <v>682.61393574485169</v>
      </c>
      <c r="AE67">
        <f>'IDT-1'!C67</f>
        <v>0</v>
      </c>
      <c r="AF67" s="24"/>
      <c r="AG67">
        <f t="shared" si="2"/>
        <v>682.61393574485169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699.49141480982678</v>
      </c>
      <c r="P68" s="36">
        <v>67.88</v>
      </c>
      <c r="Q68" s="36">
        <v>22.002539829138765</v>
      </c>
      <c r="R68" s="38">
        <v>13.49</v>
      </c>
      <c r="S68" s="38">
        <v>0</v>
      </c>
      <c r="T68" s="37">
        <f>SUMPRODUCT(LTA!J68:AN68,LTA!J$101:AN$101,LTA!J$104:AN$104)</f>
        <v>87.28</v>
      </c>
      <c r="U68" s="37">
        <f>SUMPRODUCT(LTA!J68:AN68,LTA!J$102:AN$102,LTA!J$104:AN$104)</f>
        <v>107.75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11.791678424079747</v>
      </c>
      <c r="AD68">
        <f t="shared" ref="AD68:AD98" si="4">SUM(B68:AB68,AI68:AT68)-AC68</f>
        <v>701.06548428043334</v>
      </c>
      <c r="AE68">
        <f>'IDT-1'!C68</f>
        <v>-20</v>
      </c>
      <c r="AF68" s="24"/>
      <c r="AG68">
        <f t="shared" ref="AG68:AG98" si="5">SUM(AD68:AF68)</f>
        <v>681.06548428043334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-19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705.24024256403857</v>
      </c>
      <c r="P69" s="36">
        <v>67.88</v>
      </c>
      <c r="Q69" s="36">
        <v>22.002539829138765</v>
      </c>
      <c r="R69" s="38">
        <v>4.3426560587515306</v>
      </c>
      <c r="S69" s="38">
        <v>0</v>
      </c>
      <c r="T69" s="37">
        <f>SUMPRODUCT(LTA!J69:AN69,LTA!J$101:AN$101,LTA!J$104:AN$104)</f>
        <v>64.52</v>
      </c>
      <c r="U69" s="37">
        <f>SUMPRODUCT(LTA!J69:AN69,LTA!J$102:AN$102,LTA!J$104:AN$104)</f>
        <v>109.35000000000001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11.500675310859748</v>
      </c>
      <c r="AD69">
        <f t="shared" si="4"/>
        <v>686.79797120661658</v>
      </c>
      <c r="AE69">
        <f>'IDT-1'!C69</f>
        <v>0</v>
      </c>
      <c r="AF69" s="24"/>
      <c r="AG69">
        <f t="shared" si="5"/>
        <v>686.79797120661658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711.01637042824768</v>
      </c>
      <c r="P70" s="36">
        <v>67.88</v>
      </c>
      <c r="Q70" s="36">
        <v>22.002539829138765</v>
      </c>
      <c r="R70" s="38">
        <v>0.71734317343173437</v>
      </c>
      <c r="S70" s="38">
        <v>0</v>
      </c>
      <c r="T70" s="37">
        <f>SUMPRODUCT(LTA!J70:AN70,LTA!J$101:AN$101,LTA!J$104:AN$104)</f>
        <v>44.41</v>
      </c>
      <c r="U70" s="37">
        <f>SUMPRODUCT(LTA!J70:AN70,LTA!J$102:AN$102,LTA!J$104:AN$104)</f>
        <v>109.46000000000001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11.357157737158417</v>
      </c>
      <c r="AD70">
        <f t="shared" si="4"/>
        <v>687.93230375920723</v>
      </c>
      <c r="AE70">
        <f>'IDT-1'!C70</f>
        <v>0</v>
      </c>
      <c r="AF70" s="24"/>
      <c r="AG70">
        <f t="shared" si="5"/>
        <v>687.93230375920723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6.1357899999999992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717.80322640857469</v>
      </c>
      <c r="P71" s="36">
        <v>67.88</v>
      </c>
      <c r="Q71" s="36">
        <v>22.002539829138765</v>
      </c>
      <c r="R71" s="38">
        <v>0</v>
      </c>
      <c r="S71" s="38">
        <v>0</v>
      </c>
      <c r="T71" s="37">
        <f>SUMPRODUCT(LTA!J71:AN71,LTA!J$101:AN$101,LTA!J$104:AN$104)</f>
        <v>26.990000000000002</v>
      </c>
      <c r="U71" s="37">
        <f>SUMPRODUCT(LTA!J71:AN71,LTA!J$102:AN$102,LTA!J$104:AN$104)</f>
        <v>109.63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11.29070964473634</v>
      </c>
      <c r="AD71">
        <f t="shared" si="4"/>
        <v>680.08826465852462</v>
      </c>
      <c r="AE71">
        <f>'IDT-1'!C71</f>
        <v>11.414999999999999</v>
      </c>
      <c r="AF71" s="24"/>
      <c r="AG71">
        <f t="shared" si="5"/>
        <v>691.50326465852459</v>
      </c>
      <c r="AI71" s="34">
        <f>PXIL!I71</f>
        <v>0</v>
      </c>
      <c r="AJ71" s="34">
        <f>PXIL!O71</f>
        <v>0</v>
      </c>
      <c r="AK71" s="34">
        <f>RTM_IEX!I71</f>
        <v>3.27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6.1357899999999992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725.90963841771418</v>
      </c>
      <c r="P72" s="36">
        <v>67.88</v>
      </c>
      <c r="Q72" s="36">
        <v>22.002539829138765</v>
      </c>
      <c r="R72" s="38">
        <v>0</v>
      </c>
      <c r="S72" s="38">
        <v>0</v>
      </c>
      <c r="T72" s="37">
        <f>SUMPRODUCT(LTA!J72:AN72,LTA!J$101:AN$101,LTA!J$104:AN$104)</f>
        <v>11.04</v>
      </c>
      <c r="U72" s="37">
        <f>SUMPRODUCT(LTA!J72:AN72,LTA!J$102:AN$102,LTA!J$104:AN$104)</f>
        <v>109.69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0.66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11.26825150561311</v>
      </c>
      <c r="AD72">
        <f t="shared" si="4"/>
        <v>677.4371348067873</v>
      </c>
      <c r="AE72">
        <f>'IDT-1'!C72</f>
        <v>2.4609999999999999</v>
      </c>
      <c r="AF72" s="24"/>
      <c r="AG72">
        <f t="shared" si="5"/>
        <v>679.89813480678731</v>
      </c>
      <c r="AI72" s="34">
        <f>PXIL!I72</f>
        <v>0</v>
      </c>
      <c r="AJ72" s="34">
        <f>PXIL!O72</f>
        <v>0</v>
      </c>
      <c r="AK72" s="34">
        <f>RTM_IEX!I72</f>
        <v>3.92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3.8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6.1357899999999992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750.63398489915528</v>
      </c>
      <c r="P73" s="36">
        <v>67.88</v>
      </c>
      <c r="Q73" s="36">
        <v>22.002539829138765</v>
      </c>
      <c r="R73" s="38">
        <v>0</v>
      </c>
      <c r="S73" s="38">
        <v>0</v>
      </c>
      <c r="T73" s="37">
        <f>SUMPRODUCT(LTA!J73:AN73,LTA!J$101:AN$101,LTA!J$104:AN$104)</f>
        <v>4.4399999999999995</v>
      </c>
      <c r="U73" s="37">
        <f>SUMPRODUCT(LTA!J73:AN73,LTA!J$102:AN$102,LTA!J$104:AN$104)</f>
        <v>109.81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0.05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11.594880016057216</v>
      </c>
      <c r="AD73">
        <f t="shared" si="4"/>
        <v>715.99485277778444</v>
      </c>
      <c r="AE73">
        <f>'IDT-1'!C73</f>
        <v>3.92</v>
      </c>
      <c r="AF73" s="24"/>
      <c r="AG73">
        <f t="shared" si="5"/>
        <v>719.9148527777844</v>
      </c>
      <c r="AI73" s="34">
        <f>PXIL!I73</f>
        <v>0</v>
      </c>
      <c r="AJ73" s="34">
        <f>PXIL!O73</f>
        <v>0</v>
      </c>
      <c r="AK73" s="34">
        <f>RTM_IEX!I73</f>
        <v>26.4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2.57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6.1357899999999992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771.64208389478199</v>
      </c>
      <c r="P74" s="36">
        <v>67.88</v>
      </c>
      <c r="Q74" s="36">
        <v>22.002539829138765</v>
      </c>
      <c r="R74" s="38">
        <v>0</v>
      </c>
      <c r="S74" s="38">
        <v>0</v>
      </c>
      <c r="T74" s="37">
        <f>SUMPRODUCT(LTA!J74:AN74,LTA!J$101:AN$101,LTA!J$104:AN$104)</f>
        <v>0.18000000000000002</v>
      </c>
      <c r="U74" s="37">
        <f>SUMPRODUCT(LTA!J74:AN74,LTA!J$102:AN$102,LTA!J$104:AN$104)</f>
        <v>109.81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0.21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11.696756047620481</v>
      </c>
      <c r="AD74">
        <f t="shared" si="4"/>
        <v>728.02107574184777</v>
      </c>
      <c r="AE74">
        <f>'IDT-1'!C74</f>
        <v>12.35</v>
      </c>
      <c r="AF74" s="24"/>
      <c r="AG74">
        <f t="shared" si="5"/>
        <v>740.37107574184779</v>
      </c>
      <c r="AI74" s="34">
        <f>PXIL!I74</f>
        <v>0</v>
      </c>
      <c r="AJ74" s="34">
        <f>PXIL!O74</f>
        <v>0</v>
      </c>
      <c r="AK74" s="34">
        <f>RTM_IEX!I74</f>
        <v>21.76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2.4300000000000002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6.1357899999999992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783.44611443983581</v>
      </c>
      <c r="P75" s="36">
        <v>67.88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0</v>
      </c>
      <c r="U75" s="37">
        <f>SUMPRODUCT(LTA!J75:AN75,LTA!J$102:AN$102,LTA!J$104:AN$104)</f>
        <v>112.81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3.43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11.832102019306847</v>
      </c>
      <c r="AD75">
        <f t="shared" si="4"/>
        <v>743.99834544710973</v>
      </c>
      <c r="AE75">
        <f>'IDT-1'!C75</f>
        <v>13.904999999999999</v>
      </c>
      <c r="AF75" s="24"/>
      <c r="AG75">
        <f t="shared" si="5"/>
        <v>757.9033454471097</v>
      </c>
      <c r="AI75" s="34">
        <f>PXIL!I75</f>
        <v>0</v>
      </c>
      <c r="AJ75" s="34">
        <f>PXIL!O75</f>
        <v>0</v>
      </c>
      <c r="AK75" s="34">
        <f>RTM_IEX!I75</f>
        <v>19.739999999999998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2.65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6.1357899999999992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799.25024521479122</v>
      </c>
      <c r="P76" s="36">
        <v>67.88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0</v>
      </c>
      <c r="U76" s="37">
        <f>SUMPRODUCT(LTA!J76:AN76,LTA!J$102:AN$102,LTA!J$104:AN$104)</f>
        <v>112.69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1.82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11.876992717816472</v>
      </c>
      <c r="AD76">
        <f t="shared" si="4"/>
        <v>749.29758552355543</v>
      </c>
      <c r="AE76">
        <f>'IDT-1'!C76</f>
        <v>15.032</v>
      </c>
      <c r="AF76" s="24"/>
      <c r="AG76">
        <f t="shared" si="5"/>
        <v>764.32958552355547</v>
      </c>
      <c r="AI76" s="34">
        <f>PXIL!I76</f>
        <v>0</v>
      </c>
      <c r="AJ76" s="34">
        <f>PXIL!O76</f>
        <v>0</v>
      </c>
      <c r="AK76" s="34">
        <f>RTM_IEX!I76</f>
        <v>12.14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1.52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6.1357899999999992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798.53667323928983</v>
      </c>
      <c r="P77" s="36">
        <v>67.88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15.21</v>
      </c>
      <c r="U77" s="37">
        <f>SUMPRODUCT(LTA!J77:AN77,LTA!J$102:AN$102,LTA!J$104:AN$104)</f>
        <v>112.53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11.86738671322226</v>
      </c>
      <c r="AD77">
        <f t="shared" si="4"/>
        <v>748.16361955264847</v>
      </c>
      <c r="AE77">
        <f>'IDT-1'!C77</f>
        <v>16.454999999999998</v>
      </c>
      <c r="AF77" s="24"/>
      <c r="AG77">
        <f t="shared" si="5"/>
        <v>764.61861955264851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6.1357899999999992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798.06965232368191</v>
      </c>
      <c r="P78" s="36">
        <v>67.88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16.12</v>
      </c>
      <c r="U78" s="37">
        <f>SUMPRODUCT(LTA!J78:AN78,LTA!J$102:AN$102,LTA!J$104:AN$104)</f>
        <v>112.19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11.868251737531153</v>
      </c>
      <c r="AD78">
        <f t="shared" si="4"/>
        <v>748.26573361273154</v>
      </c>
      <c r="AE78">
        <f>'IDT-1'!C78</f>
        <v>0</v>
      </c>
      <c r="AF78" s="24"/>
      <c r="AG78">
        <f t="shared" si="5"/>
        <v>748.26573361273154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6.1357899999999992</v>
      </c>
      <c r="E79">
        <f>GT_NG!Q79</f>
        <v>8.5842868874897338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54.787819303482586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801.97253769679219</v>
      </c>
      <c r="P79" s="36">
        <v>67.88</v>
      </c>
      <c r="Q79" s="36">
        <v>22.002539829138765</v>
      </c>
      <c r="R79" s="38">
        <v>0</v>
      </c>
      <c r="S79" s="38">
        <v>0</v>
      </c>
      <c r="T79" s="37">
        <f>SUMPRODUCT(LTA!J79:AN79,LTA!J$101:AN$101,LTA!J$104:AN$104)</f>
        <v>17.059999999999999</v>
      </c>
      <c r="U79" s="37">
        <f>SUMPRODUCT(LTA!J79:AN79,LTA!J$102:AN$102,LTA!J$104:AN$104)</f>
        <v>111.98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11.912511239810932</v>
      </c>
      <c r="AD79">
        <f t="shared" si="4"/>
        <v>753.49046247709236</v>
      </c>
      <c r="AE79">
        <f>'IDT-1'!C79</f>
        <v>0</v>
      </c>
      <c r="AF79" s="24"/>
      <c r="AG79">
        <f t="shared" si="5"/>
        <v>753.49046247709236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8.3559813851628792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54.787819303482586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767.13680466024039</v>
      </c>
      <c r="P80" s="36">
        <v>67.88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18.02</v>
      </c>
      <c r="U80" s="37">
        <f>SUMPRODUCT(LTA!J80:AN80,LTA!J$102:AN$102,LTA!J$104:AN$104)</f>
        <v>111.9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3.46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11.746409316084353</v>
      </c>
      <c r="AD80">
        <f t="shared" si="4"/>
        <v>733.88252586194028</v>
      </c>
      <c r="AE80">
        <f>'IDT-1'!C80</f>
        <v>14.946999999999999</v>
      </c>
      <c r="AF80" s="24"/>
      <c r="AG80">
        <f t="shared" si="5"/>
        <v>748.82952586194028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10.95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8.3559813851628792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54.787819303482586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737.7996324869664</v>
      </c>
      <c r="P81" s="36">
        <v>67.88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16.22</v>
      </c>
      <c r="U81" s="37">
        <f>SUMPRODUCT(LTA!J81:AN81,LTA!J$102:AN$102,LTA!J$104:AN$104)</f>
        <v>111.72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11.483345069828852</v>
      </c>
      <c r="AD81">
        <f t="shared" si="4"/>
        <v>702.82841793492173</v>
      </c>
      <c r="AE81">
        <f>'IDT-1'!C81</f>
        <v>12.744999999999999</v>
      </c>
      <c r="AF81" s="24"/>
      <c r="AG81">
        <f t="shared" si="5"/>
        <v>715.57341793492174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14.41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6.1357899999999992</v>
      </c>
      <c r="E82">
        <f>GT_NG!Q82</f>
        <v>8.3559813851628792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54.787819303482586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722.35494610354738</v>
      </c>
      <c r="P82" s="36">
        <v>67.88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16.510000000000002</v>
      </c>
      <c r="U82" s="37">
        <f>SUMPRODUCT(LTA!J82:AN82,LTA!J$102:AN$102,LTA!J$104:AN$104)</f>
        <v>111.66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11.327989704208131</v>
      </c>
      <c r="AD82">
        <f t="shared" si="4"/>
        <v>684.48908691712347</v>
      </c>
      <c r="AE82">
        <f>'IDT-1'!C82</f>
        <v>0</v>
      </c>
      <c r="AF82" s="24"/>
      <c r="AG82">
        <f t="shared" si="5"/>
        <v>684.48908691712347</v>
      </c>
      <c r="AI82" s="34">
        <f>PXIL!I82</f>
        <v>0</v>
      </c>
      <c r="AJ82" s="34">
        <f>PXIL!O82</f>
        <v>0</v>
      </c>
      <c r="AK82" s="34">
        <f>RTM_IEX!I82</f>
        <v>11.13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6.1357899999999992</v>
      </c>
      <c r="E83">
        <f>GT_NG!Q83</f>
        <v>8.3559813851628792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713.36866876359545</v>
      </c>
      <c r="P83" s="36">
        <v>67.88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17.18</v>
      </c>
      <c r="U83" s="37">
        <f>SUMPRODUCT(LTA!J83:AN83,LTA!J$102:AN$102,LTA!J$104:AN$104)</f>
        <v>112.86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10.245387519914376</v>
      </c>
      <c r="AD83">
        <f t="shared" si="4"/>
        <v>757.53759245798267</v>
      </c>
      <c r="AE83">
        <f>'IDT-1'!C83</f>
        <v>-85</v>
      </c>
      <c r="AF83" s="24"/>
      <c r="AG83">
        <f t="shared" si="5"/>
        <v>672.53759245798267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6.1357899999999992</v>
      </c>
      <c r="E84">
        <f>GT_NG!Q84</f>
        <v>8.3559813851628792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707.97810683158878</v>
      </c>
      <c r="P84" s="36">
        <v>67.88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17.77</v>
      </c>
      <c r="U84" s="37">
        <f>SUMPRODUCT(LTA!J84:AN84,LTA!J$102:AN$102,LTA!J$104:AN$104)</f>
        <v>112.56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10.287254376934412</v>
      </c>
      <c r="AD84">
        <f t="shared" si="4"/>
        <v>742.39516366895612</v>
      </c>
      <c r="AE84">
        <f>'IDT-1'!C84</f>
        <v>-85</v>
      </c>
      <c r="AF84" s="24"/>
      <c r="AG84">
        <f t="shared" si="5"/>
        <v>657.39516366895612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6.1357899999999992</v>
      </c>
      <c r="E85">
        <f>GT_NG!Q85</f>
        <v>8.3559813851628792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715.24910310079167</v>
      </c>
      <c r="P85" s="36">
        <v>67.88</v>
      </c>
      <c r="Q85" s="36">
        <v>22.002539829138765</v>
      </c>
      <c r="R85" s="38">
        <v>0</v>
      </c>
      <c r="S85" s="38">
        <v>0</v>
      </c>
      <c r="T85" s="37">
        <f>SUMPRODUCT(LTA!J85:AN85,LTA!J$101:AN$101,LTA!J$104:AN$104)</f>
        <v>20.04</v>
      </c>
      <c r="U85" s="37">
        <f>SUMPRODUCT(LTA!J85:AN85,LTA!J$102:AN$102,LTA!J$104:AN$104)</f>
        <v>112.24000000000001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10.40706653422016</v>
      </c>
      <c r="AD85">
        <f t="shared" si="4"/>
        <v>746.49634778087318</v>
      </c>
      <c r="AE85">
        <f>'IDT-1'!C85</f>
        <v>-100</v>
      </c>
      <c r="AF85" s="24"/>
      <c r="AG85">
        <f t="shared" si="5"/>
        <v>646.49634778087318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6.1357899999999992</v>
      </c>
      <c r="E86">
        <f>GT_NG!Q86</f>
        <v>8.3559813851628792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621.82225416258768</v>
      </c>
      <c r="P86" s="36">
        <v>67.88</v>
      </c>
      <c r="Q86" s="36">
        <v>22.002539829138765</v>
      </c>
      <c r="R86" s="38">
        <v>0</v>
      </c>
      <c r="S86" s="38">
        <v>0</v>
      </c>
      <c r="T86" s="37">
        <f>SUMPRODUCT(LTA!J86:AN86,LTA!J$101:AN$101,LTA!J$104:AN$104)</f>
        <v>19.86</v>
      </c>
      <c r="U86" s="37">
        <f>SUMPRODUCT(LTA!J86:AN86,LTA!J$102:AN$102,LTA!J$104:AN$104)</f>
        <v>111.91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0</v>
      </c>
      <c r="AB86" s="75">
        <f>-STOA!O86</f>
        <v>-225</v>
      </c>
      <c r="AC86">
        <f t="shared" si="3"/>
        <v>9.4994007949907999</v>
      </c>
      <c r="AD86">
        <f t="shared" si="4"/>
        <v>667.46716458189849</v>
      </c>
      <c r="AE86">
        <f>'IDT-1'!C86</f>
        <v>-41</v>
      </c>
      <c r="AF86" s="24"/>
      <c r="AG86">
        <f t="shared" si="5"/>
        <v>626.46716458189849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6.1357899999999992</v>
      </c>
      <c r="E87">
        <f>GT_NG!Q87</f>
        <v>8.3559813851628792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47.562247955759325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601.16978317181542</v>
      </c>
      <c r="P87" s="36">
        <v>67.88</v>
      </c>
      <c r="Q87" s="36">
        <v>22.002539829138765</v>
      </c>
      <c r="R87" s="38">
        <v>0</v>
      </c>
      <c r="S87" s="38">
        <v>0</v>
      </c>
      <c r="T87" s="37">
        <f>SUMPRODUCT(LTA!J87:AN87,LTA!J$101:AN$101,LTA!J$104:AN$104)</f>
        <v>23.56</v>
      </c>
      <c r="U87" s="37">
        <f>SUMPRODUCT(LTA!J87:AN87,LTA!J$102:AN$102,LTA!J$104:AN$104)</f>
        <v>111.38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-225</v>
      </c>
      <c r="AC87">
        <f t="shared" si="3"/>
        <v>9.3825420792215795</v>
      </c>
      <c r="AD87">
        <f t="shared" si="4"/>
        <v>651.66380026265472</v>
      </c>
      <c r="AE87">
        <f>'IDT-1'!C87</f>
        <v>-42</v>
      </c>
      <c r="AF87" s="24"/>
      <c r="AG87">
        <f t="shared" si="5"/>
        <v>609.66380026265472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6.1357899999999992</v>
      </c>
      <c r="E88">
        <f>GT_NG!Q88</f>
        <v>8.3559813851628792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47.562247955759325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600.9004582813667</v>
      </c>
      <c r="P88" s="36">
        <v>67.88</v>
      </c>
      <c r="Q88" s="36">
        <v>22.002539829138765</v>
      </c>
      <c r="R88" s="38">
        <v>0</v>
      </c>
      <c r="S88" s="38">
        <v>0</v>
      </c>
      <c r="T88" s="37">
        <f>SUMPRODUCT(LTA!J88:AN88,LTA!J$101:AN$101,LTA!J$104:AN$104)</f>
        <v>23.1</v>
      </c>
      <c r="U88" s="37">
        <f>SUMPRODUCT(LTA!J88:AN88,LTA!J$102:AN$102,LTA!J$104:AN$104)</f>
        <v>110.81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</v>
      </c>
      <c r="AA88" s="75">
        <f>STOA!I88</f>
        <v>0</v>
      </c>
      <c r="AB88" s="75">
        <f>-STOA!O88</f>
        <v>-225</v>
      </c>
      <c r="AC88">
        <f t="shared" si="3"/>
        <v>9.3716277501418084</v>
      </c>
      <c r="AD88">
        <f t="shared" si="4"/>
        <v>650.37538970128583</v>
      </c>
      <c r="AE88">
        <f>'IDT-1'!C88</f>
        <v>-57</v>
      </c>
      <c r="AF88" s="24"/>
      <c r="AG88">
        <f t="shared" si="5"/>
        <v>593.37538970128583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6.1357899999999992</v>
      </c>
      <c r="E89">
        <f>GT_NG!Q89</f>
        <v>8.3559813851628792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595.10297585950582</v>
      </c>
      <c r="P89" s="36">
        <v>67.88</v>
      </c>
      <c r="Q89" s="36">
        <v>9.6012934518997586</v>
      </c>
      <c r="R89" s="38">
        <v>0</v>
      </c>
      <c r="S89" s="38">
        <v>0</v>
      </c>
      <c r="T89" s="37">
        <f>SUMPRODUCT(LTA!J89:AN89,LTA!J$101:AN$101,LTA!J$104:AN$104)</f>
        <v>22.55</v>
      </c>
      <c r="U89" s="37">
        <f>SUMPRODUCT(LTA!J89:AN89,LTA!J$102:AN$102,LTA!J$104:AN$104)</f>
        <v>110.18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9.1919041127795929</v>
      </c>
      <c r="AD89">
        <f t="shared" si="4"/>
        <v>633.17638453954805</v>
      </c>
      <c r="AE89">
        <f>'IDT-1'!C89</f>
        <v>-57</v>
      </c>
      <c r="AF89" s="24"/>
      <c r="AG89">
        <f t="shared" si="5"/>
        <v>576.17638453954805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6.1357899999999992</v>
      </c>
      <c r="E90">
        <f>GT_NG!Q90</f>
        <v>8.3559813851628792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47.562247955759325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594.94595230649293</v>
      </c>
      <c r="P90" s="36">
        <v>67.88</v>
      </c>
      <c r="Q90" s="36">
        <v>9.6012934518997586</v>
      </c>
      <c r="R90" s="38">
        <v>0</v>
      </c>
      <c r="S90" s="38">
        <v>0</v>
      </c>
      <c r="T90" s="37">
        <f>SUMPRODUCT(LTA!J90:AN90,LTA!J$101:AN$101,LTA!J$104:AN$104)</f>
        <v>22.02</v>
      </c>
      <c r="U90" s="37">
        <f>SUMPRODUCT(LTA!J90:AN90,LTA!J$102:AN$102,LTA!J$104:AN$104)</f>
        <v>80.8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</v>
      </c>
      <c r="AA90" s="75">
        <f>STOA!I90</f>
        <v>0</v>
      </c>
      <c r="AB90" s="75">
        <f>-STOA!O90</f>
        <v>-225</v>
      </c>
      <c r="AC90">
        <f t="shared" si="3"/>
        <v>8.9562834303840617</v>
      </c>
      <c r="AD90">
        <f t="shared" si="4"/>
        <v>601.34498166893081</v>
      </c>
      <c r="AE90">
        <f>'IDT-1'!C90</f>
        <v>-20</v>
      </c>
      <c r="AF90" s="24"/>
      <c r="AG90">
        <f t="shared" si="5"/>
        <v>581.34498166893081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6.1357899999999992</v>
      </c>
      <c r="E91">
        <f>GT_NG!Q91</f>
        <v>8.3559813851628792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47.562247955759325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594.94589512060656</v>
      </c>
      <c r="P91" s="36">
        <v>67.88</v>
      </c>
      <c r="Q91" s="36">
        <v>9.601735044279776</v>
      </c>
      <c r="R91" s="38">
        <v>0</v>
      </c>
      <c r="S91" s="38">
        <v>0</v>
      </c>
      <c r="T91" s="37">
        <f>SUMPRODUCT(LTA!J91:AN91,LTA!J$101:AN$101,LTA!J$104:AN$104)</f>
        <v>21.78</v>
      </c>
      <c r="U91" s="37">
        <f>SUMPRODUCT(LTA!J91:AN91,LTA!J$102:AN$102,LTA!J$104:AN$104)</f>
        <v>79.72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9.4335609022384634</v>
      </c>
      <c r="AD91">
        <f t="shared" si="4"/>
        <v>541.89808860357005</v>
      </c>
      <c r="AE91">
        <f>'IDT-1'!C91</f>
        <v>0</v>
      </c>
      <c r="AF91" s="24"/>
      <c r="AG91">
        <f t="shared" si="5"/>
        <v>541.89808860357005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6.1357899999999992</v>
      </c>
      <c r="E92">
        <f>GT_NG!Q92</f>
        <v>8.3559813851628792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47.562247955759325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594.94589512060656</v>
      </c>
      <c r="P92" s="36">
        <v>67.88</v>
      </c>
      <c r="Q92" s="36">
        <v>9.601735044279776</v>
      </c>
      <c r="R92" s="38">
        <v>0</v>
      </c>
      <c r="S92" s="38">
        <v>0</v>
      </c>
      <c r="T92" s="37">
        <f>SUMPRODUCT(LTA!J92:AN92,LTA!J$101:AN$101,LTA!J$104:AN$104)</f>
        <v>20.66</v>
      </c>
      <c r="U92" s="37">
        <f>SUMPRODUCT(LTA!J92:AN92,LTA!J$102:AN$102,LTA!J$104:AN$104)</f>
        <v>56.34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-284.64999999999998</v>
      </c>
      <c r="AC92">
        <f t="shared" si="3"/>
        <v>9.2277609022384635</v>
      </c>
      <c r="AD92">
        <f t="shared" si="4"/>
        <v>517.60388860357</v>
      </c>
      <c r="AE92">
        <f>'IDT-1'!C92</f>
        <v>0</v>
      </c>
      <c r="AF92" s="24"/>
      <c r="AG92">
        <f t="shared" si="5"/>
        <v>517.60388860357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6.1357899999999992</v>
      </c>
      <c r="E93">
        <f>GT_NG!Q93</f>
        <v>8.3559813851628792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47.562247955759325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589.35587845154407</v>
      </c>
      <c r="P93" s="36">
        <v>67.88</v>
      </c>
      <c r="Q93" s="36">
        <v>9.601735044279776</v>
      </c>
      <c r="R93" s="38">
        <v>0</v>
      </c>
      <c r="S93" s="38">
        <v>0</v>
      </c>
      <c r="T93" s="37">
        <f>SUMPRODUCT(LTA!J93:AN93,LTA!J$101:AN$101,LTA!J$104:AN$104)</f>
        <v>20.3</v>
      </c>
      <c r="U93" s="37">
        <f>SUMPRODUCT(LTA!J93:AN93,LTA!J$102:AN$102,LTA!J$104:AN$104)</f>
        <v>56.190000000000005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9.1765207622183382</v>
      </c>
      <c r="AD93">
        <f t="shared" si="4"/>
        <v>511.5551120745277</v>
      </c>
      <c r="AE93">
        <f>'IDT-1'!C93</f>
        <v>-10</v>
      </c>
      <c r="AF93" s="24"/>
      <c r="AG93">
        <f t="shared" si="5"/>
        <v>501.5551120745277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6.1357899999999992</v>
      </c>
      <c r="E94">
        <f>GT_NG!Q94</f>
        <v>8.3559813851628792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47.562247955759325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589.35587845154407</v>
      </c>
      <c r="P94" s="36">
        <v>67.88</v>
      </c>
      <c r="Q94" s="36">
        <v>9.601735044279776</v>
      </c>
      <c r="R94" s="38">
        <v>0</v>
      </c>
      <c r="S94" s="38">
        <v>0</v>
      </c>
      <c r="T94" s="37">
        <f>SUMPRODUCT(LTA!J94:AN94,LTA!J$101:AN$101,LTA!J$104:AN$104)</f>
        <v>19.62</v>
      </c>
      <c r="U94" s="37">
        <f>SUMPRODUCT(LTA!J94:AN94,LTA!J$102:AN$102,LTA!J$104:AN$104)</f>
        <v>56.06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-284.64999999999998</v>
      </c>
      <c r="AC94">
        <f t="shared" si="3"/>
        <v>9.1697167622183393</v>
      </c>
      <c r="AD94">
        <f t="shared" si="4"/>
        <v>510.75191607452763</v>
      </c>
      <c r="AE94">
        <f>'IDT-1'!C94</f>
        <v>-25</v>
      </c>
      <c r="AF94" s="24"/>
      <c r="AG94">
        <f t="shared" si="5"/>
        <v>485.75191607452763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6.1357899999999992</v>
      </c>
      <c r="E95">
        <f>GT_NG!Q95</f>
        <v>8.3559813851628792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47.562247955759325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584.77378480253742</v>
      </c>
      <c r="P95" s="36">
        <v>33.611489738930011</v>
      </c>
      <c r="Q95" s="36">
        <v>9.601735044279776</v>
      </c>
      <c r="R95" s="38">
        <v>0</v>
      </c>
      <c r="S95" s="38">
        <v>0</v>
      </c>
      <c r="T95" s="37">
        <f>SUMPRODUCT(LTA!J95:AN95,LTA!J$101:AN$101,LTA!J$104:AN$104)</f>
        <v>19.64</v>
      </c>
      <c r="U95" s="37">
        <f>SUMPRODUCT(LTA!J95:AN95,LTA!J$102:AN$102,LTA!J$104:AN$104)</f>
        <v>56.03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-284.64999999999998</v>
      </c>
      <c r="AC95">
        <f t="shared" si="3"/>
        <v>8.8432876893736942</v>
      </c>
      <c r="AD95">
        <f>SUM(B95:AB95,AI95:AT95)-AC95</f>
        <v>472.21774123729563</v>
      </c>
      <c r="AE95">
        <f>'IDT-1'!C95</f>
        <v>-10</v>
      </c>
      <c r="AF95" s="24"/>
      <c r="AG95">
        <f t="shared" si="5"/>
        <v>462.21774123729563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6.1357899999999992</v>
      </c>
      <c r="E96">
        <f>GT_NG!Q96</f>
        <v>8.3559813851628792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47.562247955759325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585.64705012901732</v>
      </c>
      <c r="P96" s="36">
        <v>33.611489738930011</v>
      </c>
      <c r="Q96" s="36">
        <v>9.601735044279776</v>
      </c>
      <c r="R96" s="38">
        <v>0</v>
      </c>
      <c r="S96" s="38">
        <v>0</v>
      </c>
      <c r="T96" s="37">
        <f>SUMPRODUCT(LTA!J96:AN96,LTA!J$101:AN$101,LTA!J$104:AN$104)</f>
        <v>19.5</v>
      </c>
      <c r="U96" s="37">
        <f>SUMPRODUCT(LTA!J96:AN96,LTA!J$102:AN$102,LTA!J$104:AN$104)</f>
        <v>55.970000000000006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-28.7</v>
      </c>
      <c r="AA96" s="75">
        <f>STOA!I96</f>
        <v>0</v>
      </c>
      <c r="AB96" s="75">
        <f>-STOA!O96</f>
        <v>-284.64999999999998</v>
      </c>
      <c r="AC96">
        <f t="shared" si="3"/>
        <v>9.0920653448204423</v>
      </c>
      <c r="AD96">
        <f t="shared" si="4"/>
        <v>443.94222890832879</v>
      </c>
      <c r="AE96">
        <f>'IDT-1'!C96</f>
        <v>0</v>
      </c>
      <c r="AF96" s="24"/>
      <c r="AG96">
        <f t="shared" si="5"/>
        <v>443.94222890832879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6.1357899999999992</v>
      </c>
      <c r="E97">
        <f>GT_NG!Q97</f>
        <v>8.3559813851628792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47.562247955759325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586.77993515876403</v>
      </c>
      <c r="P97" s="36">
        <v>33.611489738930011</v>
      </c>
      <c r="Q97" s="36">
        <v>9.601735044279776</v>
      </c>
      <c r="R97" s="38">
        <v>0</v>
      </c>
      <c r="S97" s="38">
        <v>0</v>
      </c>
      <c r="T97" s="37">
        <f>SUMPRODUCT(LTA!J97:AN97,LTA!J$101:AN$101,LTA!J$104:AN$104)</f>
        <v>18.989999999999998</v>
      </c>
      <c r="U97" s="37">
        <f>SUMPRODUCT(LTA!J97:AN97,LTA!J$102:AN$102,LTA!J$104:AN$104)</f>
        <v>55.940000000000005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-54</v>
      </c>
      <c r="AA97" s="75">
        <f>STOA!I97</f>
        <v>0</v>
      </c>
      <c r="AB97" s="75">
        <f>-STOA!O97</f>
        <v>-284.64999999999998</v>
      </c>
      <c r="AC97">
        <f t="shared" si="3"/>
        <v>9.3113658695100092</v>
      </c>
      <c r="AD97">
        <f t="shared" si="4"/>
        <v>419.01581341338607</v>
      </c>
      <c r="AE97">
        <f>'IDT-1'!C97</f>
        <v>0</v>
      </c>
      <c r="AF97" s="24"/>
      <c r="AG97">
        <f t="shared" si="5"/>
        <v>419.01581341338607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6.1357899999999992</v>
      </c>
      <c r="E98">
        <f>GT_NG!Q98</f>
        <v>8.3559813851628792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47.562247955759325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585.58012453912431</v>
      </c>
      <c r="P98" s="36">
        <v>33.611489738930011</v>
      </c>
      <c r="Q98" s="36">
        <v>9.601735044279776</v>
      </c>
      <c r="R98" s="38">
        <v>0</v>
      </c>
      <c r="S98" s="38">
        <v>0</v>
      </c>
      <c r="T98" s="37">
        <f>SUMPRODUCT(LTA!J98:AN98,LTA!J$101:AN$101,LTA!J$104:AN$104)</f>
        <v>17.47</v>
      </c>
      <c r="U98" s="37">
        <f>SUMPRODUCT(LTA!J98:AN98,LTA!J$102:AN$102,LTA!J$104:AN$104)</f>
        <v>55.940000000000005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-73.989999999999995</v>
      </c>
      <c r="AA98" s="75">
        <f>STOA!I98</f>
        <v>0</v>
      </c>
      <c r="AB98" s="75">
        <f>-STOA!O98</f>
        <v>-284.64999999999998</v>
      </c>
      <c r="AC98">
        <f t="shared" si="3"/>
        <v>9.4578579032255679</v>
      </c>
      <c r="AD98">
        <f t="shared" si="4"/>
        <v>396.1595107600308</v>
      </c>
      <c r="AE98">
        <f>'IDT-1'!C98</f>
        <v>0</v>
      </c>
      <c r="AF98" s="24"/>
      <c r="AG98">
        <f t="shared" si="5"/>
        <v>396.1595107600308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0.14487929999999996</v>
      </c>
      <c r="E99">
        <f t="shared" si="6"/>
        <v>0.20196390951842949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1.1742666584272923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15.457826363396993</v>
      </c>
      <c r="P99" s="36">
        <f t="shared" si="6"/>
        <v>1.3921090244409027</v>
      </c>
      <c r="Q99" s="36">
        <f t="shared" si="6"/>
        <v>0.39191778061311267</v>
      </c>
      <c r="R99" s="38">
        <f t="shared" si="6"/>
        <v>0.23591683856428977</v>
      </c>
      <c r="S99" s="38">
        <f t="shared" si="6"/>
        <v>0</v>
      </c>
      <c r="T99" s="37">
        <f t="shared" si="6"/>
        <v>1.9909125000000005</v>
      </c>
      <c r="U99" s="37">
        <f t="shared" si="6"/>
        <v>2.1782299999999997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2.4075000000000004E-3</v>
      </c>
      <c r="Z99" s="34">
        <f t="shared" si="6"/>
        <v>-0.78542249999999991</v>
      </c>
      <c r="AA99" s="75">
        <f t="shared" si="6"/>
        <v>0</v>
      </c>
      <c r="AB99" s="75">
        <f t="shared" si="6"/>
        <v>-7.3272000000000022</v>
      </c>
      <c r="AC99">
        <f t="shared" si="6"/>
        <v>0.2647577889512861</v>
      </c>
      <c r="AD99">
        <f t="shared" si="6"/>
        <v>14.705484586009739</v>
      </c>
      <c r="AE99">
        <f t="shared" si="6"/>
        <v>-0.12345150000000001</v>
      </c>
      <c r="AG99">
        <f t="shared" si="6"/>
        <v>14.582033086009741</v>
      </c>
      <c r="AI99">
        <f t="shared" si="6"/>
        <v>0</v>
      </c>
      <c r="AJ99">
        <f t="shared" si="6"/>
        <v>0</v>
      </c>
      <c r="AK99">
        <f t="shared" si="6"/>
        <v>2.96025E-2</v>
      </c>
      <c r="AL99">
        <f t="shared" si="6"/>
        <v>-0.12675</v>
      </c>
      <c r="AM99">
        <f t="shared" si="6"/>
        <v>0</v>
      </c>
      <c r="AN99">
        <f t="shared" si="6"/>
        <v>0</v>
      </c>
      <c r="AO99">
        <f t="shared" si="6"/>
        <v>9.582499999999999E-3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339.04009973884132</v>
      </c>
      <c r="P3" s="36">
        <v>24.010000000000005</v>
      </c>
      <c r="Q3" s="36">
        <v>7.6813880354238213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235.89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5.7714427412579141</v>
      </c>
      <c r="AD3">
        <f>SUM(B3:AB3,AI3:AT3)-AC3</f>
        <v>679.29660291743551</v>
      </c>
      <c r="AE3">
        <f>'IDT-1'!F3</f>
        <v>0</v>
      </c>
      <c r="AF3" s="24"/>
      <c r="AG3">
        <f>SUM(AD3:AF3)</f>
        <v>679.29660291743551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339.04010143488193</v>
      </c>
      <c r="P4" s="36">
        <v>24.010000000000005</v>
      </c>
      <c r="Q4" s="36">
        <v>7.6813880354238213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235.77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-22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5.9483290677273262</v>
      </c>
      <c r="AD4">
        <f t="shared" ref="AD4:AD67" si="1">SUM(B4:AB4,AI4:AT4)-AC4</f>
        <v>657.99971828700689</v>
      </c>
      <c r="AE4">
        <f>'IDT-1'!F4</f>
        <v>0</v>
      </c>
      <c r="AF4" s="24"/>
      <c r="AG4">
        <f t="shared" ref="AG4:AG67" si="2">SUM(AD4:AF4)</f>
        <v>657.99971828700689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339.04157125794819</v>
      </c>
      <c r="P5" s="36">
        <v>24.010000000000005</v>
      </c>
      <c r="Q5" s="36">
        <v>7.6813880354238213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235.59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-39</v>
      </c>
      <c r="AA5" s="75">
        <f>STOA!J5</f>
        <v>1.84</v>
      </c>
      <c r="AB5" s="75">
        <f>-STOA!P5</f>
        <v>0</v>
      </c>
      <c r="AC5">
        <f t="shared" si="0"/>
        <v>6.0908390955641964</v>
      </c>
      <c r="AD5">
        <f t="shared" si="1"/>
        <v>640.67867808223616</v>
      </c>
      <c r="AE5">
        <f>'IDT-1'!F5</f>
        <v>0</v>
      </c>
      <c r="AF5" s="24"/>
      <c r="AG5">
        <f t="shared" si="2"/>
        <v>640.67867808223616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339.04043395762744</v>
      </c>
      <c r="P6" s="36">
        <v>24.010000000000005</v>
      </c>
      <c r="Q6" s="36">
        <v>7.6813880354238213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235.52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-52</v>
      </c>
      <c r="AA6" s="75">
        <f>STOA!J6</f>
        <v>1.84</v>
      </c>
      <c r="AB6" s="75">
        <f>-STOA!P6</f>
        <v>0</v>
      </c>
      <c r="AC6">
        <f t="shared" si="0"/>
        <v>6.20036659266506</v>
      </c>
      <c r="AD6">
        <f t="shared" si="1"/>
        <v>627.49801328481453</v>
      </c>
      <c r="AE6">
        <f>'IDT-1'!F6</f>
        <v>0</v>
      </c>
      <c r="AF6" s="24"/>
      <c r="AG6">
        <f t="shared" si="2"/>
        <v>627.49801328481453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11.198686011497401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372.9093130324286</v>
      </c>
      <c r="P7" s="36">
        <v>24.010000000000005</v>
      </c>
      <c r="Q7" s="36">
        <v>7.6824242424242426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235.29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-65</v>
      </c>
      <c r="AA7" s="75">
        <f>STOA!J7</f>
        <v>1.84</v>
      </c>
      <c r="AB7" s="75">
        <f>-STOA!P7</f>
        <v>0</v>
      </c>
      <c r="AC7">
        <f t="shared" si="0"/>
        <v>6.8046593614550508</v>
      </c>
      <c r="AD7">
        <f t="shared" si="1"/>
        <v>622.5114318546207</v>
      </c>
      <c r="AE7">
        <f>'IDT-1'!F7</f>
        <v>0</v>
      </c>
      <c r="AF7" s="24"/>
      <c r="AG7">
        <f t="shared" si="2"/>
        <v>622.5114318546207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10.900848617574598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372.9093130324286</v>
      </c>
      <c r="P8" s="36">
        <v>24.010000000000005</v>
      </c>
      <c r="Q8" s="36">
        <v>7.6824242424242426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234.94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-76</v>
      </c>
      <c r="AA8" s="75">
        <f>STOA!J8</f>
        <v>1.84</v>
      </c>
      <c r="AB8" s="75">
        <f>-STOA!P8</f>
        <v>0</v>
      </c>
      <c r="AC8">
        <f t="shared" si="0"/>
        <v>6.8924002623198799</v>
      </c>
      <c r="AD8">
        <f t="shared" si="1"/>
        <v>610.77585355983308</v>
      </c>
      <c r="AE8">
        <f>'IDT-1'!F8</f>
        <v>0</v>
      </c>
      <c r="AF8" s="24"/>
      <c r="AG8">
        <f t="shared" si="2"/>
        <v>610.77585355983308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10.900848617574598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370.46530947778695</v>
      </c>
      <c r="P9" s="36">
        <v>24.010000000000005</v>
      </c>
      <c r="Q9" s="36">
        <v>7.6824242424242426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234.66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-89</v>
      </c>
      <c r="AA9" s="75">
        <f>STOA!J9</f>
        <v>1.84</v>
      </c>
      <c r="AB9" s="75">
        <f>-STOA!P9</f>
        <v>0</v>
      </c>
      <c r="AC9">
        <f t="shared" si="0"/>
        <v>6.9372878942600025</v>
      </c>
      <c r="AD9">
        <f t="shared" si="1"/>
        <v>600.00696237325133</v>
      </c>
      <c r="AE9">
        <f>'IDT-1'!F9</f>
        <v>0</v>
      </c>
      <c r="AF9" s="24"/>
      <c r="AG9">
        <f t="shared" si="2"/>
        <v>600.00696237325133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10.900848617574598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378.81617959460226</v>
      </c>
      <c r="P10" s="36">
        <v>24.010000000000005</v>
      </c>
      <c r="Q10" s="36">
        <v>7.6824242424242426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234.35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-93</v>
      </c>
      <c r="AA10" s="75">
        <f>STOA!J10</f>
        <v>1.84</v>
      </c>
      <c r="AB10" s="75">
        <f>-STOA!P10</f>
        <v>0</v>
      </c>
      <c r="AC10">
        <f t="shared" si="0"/>
        <v>7.0387158341408078</v>
      </c>
      <c r="AD10">
        <f t="shared" si="1"/>
        <v>603.94640455018578</v>
      </c>
      <c r="AE10">
        <f>'IDT-1'!F10</f>
        <v>0</v>
      </c>
      <c r="AF10" s="24"/>
      <c r="AG10">
        <f t="shared" si="2"/>
        <v>603.94640455018578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10.900848617574598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378.81617959460226</v>
      </c>
      <c r="P11" s="36">
        <v>24.010000000000005</v>
      </c>
      <c r="Q11" s="36">
        <v>7.6824242424242426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233.57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-97</v>
      </c>
      <c r="AA11" s="75">
        <f>STOA!J11</f>
        <v>1.84</v>
      </c>
      <c r="AB11" s="75">
        <f>-STOA!P11</f>
        <v>0</v>
      </c>
      <c r="AC11">
        <f t="shared" si="0"/>
        <v>7.1507600422892548</v>
      </c>
      <c r="AD11">
        <f t="shared" si="1"/>
        <v>589.0543603420374</v>
      </c>
      <c r="AE11">
        <f>'IDT-1'!F11</f>
        <v>0</v>
      </c>
      <c r="AF11" s="24"/>
      <c r="AG11">
        <f t="shared" si="2"/>
        <v>589.0543603420374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10.900848617574598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369.70873573513882</v>
      </c>
      <c r="P12" s="36">
        <v>24.010000000000005</v>
      </c>
      <c r="Q12" s="36">
        <v>7.6824242424242426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232.95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-106</v>
      </c>
      <c r="AA12" s="75">
        <f>STOA!J12</f>
        <v>1.84</v>
      </c>
      <c r="AB12" s="75">
        <f>-STOA!P12</f>
        <v>0</v>
      </c>
      <c r="AC12">
        <f t="shared" si="0"/>
        <v>7.0605783561448714</v>
      </c>
      <c r="AD12">
        <f t="shared" si="1"/>
        <v>580.41709816871821</v>
      </c>
      <c r="AE12">
        <f>'IDT-1'!F12</f>
        <v>0</v>
      </c>
      <c r="AF12" s="24"/>
      <c r="AG12">
        <f t="shared" si="2"/>
        <v>580.41709816871821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10.900848617574598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369.38317234507855</v>
      </c>
      <c r="P13" s="36">
        <v>24.010000000000005</v>
      </c>
      <c r="Q13" s="36">
        <v>7.6824242424242426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-114</v>
      </c>
      <c r="AA13" s="75">
        <f>STOA!J13</f>
        <v>1.84</v>
      </c>
      <c r="AB13" s="75">
        <f>-STOA!P13</f>
        <v>0</v>
      </c>
      <c r="AC13">
        <f t="shared" si="0"/>
        <v>7.1841806740919232</v>
      </c>
      <c r="AD13">
        <f t="shared" si="1"/>
        <v>568.89793246071088</v>
      </c>
      <c r="AE13">
        <f>'IDT-1'!F13</f>
        <v>0</v>
      </c>
      <c r="AF13" s="24"/>
      <c r="AG13">
        <f t="shared" si="2"/>
        <v>568.89793246071088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10.900848617574598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369.38317234507855</v>
      </c>
      <c r="P14" s="36">
        <v>24.010000000000005</v>
      </c>
      <c r="Q14" s="36">
        <v>7.6824242424242426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-119</v>
      </c>
      <c r="AA14" s="75">
        <f>STOA!J14</f>
        <v>1.84</v>
      </c>
      <c r="AB14" s="75">
        <f>-STOA!P14</f>
        <v>0</v>
      </c>
      <c r="AC14">
        <f t="shared" si="0"/>
        <v>7.2270404627163689</v>
      </c>
      <c r="AD14">
        <f t="shared" si="1"/>
        <v>563.91507267208658</v>
      </c>
      <c r="AE14">
        <f>'IDT-1'!F14</f>
        <v>0</v>
      </c>
      <c r="AF14" s="24"/>
      <c r="AG14">
        <f t="shared" si="2"/>
        <v>563.91507267208658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10.900848617574598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345.12229232961971</v>
      </c>
      <c r="P15" s="36">
        <v>24.010000000000005</v>
      </c>
      <c r="Q15" s="36">
        <v>7.6824242424242426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-125</v>
      </c>
      <c r="AA15" s="75">
        <f>STOA!J15</f>
        <v>1.84</v>
      </c>
      <c r="AB15" s="75">
        <f>-STOA!P15</f>
        <v>0</v>
      </c>
      <c r="AC15">
        <f t="shared" si="0"/>
        <v>6.8625490738136232</v>
      </c>
      <c r="AD15">
        <f t="shared" si="1"/>
        <v>559.04868404553042</v>
      </c>
      <c r="AE15">
        <f>'IDT-1'!F15</f>
        <v>0</v>
      </c>
      <c r="AF15" s="24"/>
      <c r="AG15">
        <f t="shared" si="2"/>
        <v>559.04868404553042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10.900848617574598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345.12229232961971</v>
      </c>
      <c r="P16" s="36">
        <v>24.010000000000005</v>
      </c>
      <c r="Q16" s="36">
        <v>7.6824242424242426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-128</v>
      </c>
      <c r="AA16" s="75">
        <f>STOA!J16</f>
        <v>1.84</v>
      </c>
      <c r="AB16" s="75">
        <f>-STOA!P16</f>
        <v>0</v>
      </c>
      <c r="AC16">
        <f t="shared" si="0"/>
        <v>6.8879625469882901</v>
      </c>
      <c r="AD16">
        <f t="shared" si="1"/>
        <v>556.02327057235573</v>
      </c>
      <c r="AE16">
        <f>'IDT-1'!F16</f>
        <v>0</v>
      </c>
      <c r="AF16" s="24"/>
      <c r="AG16">
        <f t="shared" si="2"/>
        <v>556.02327057235573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10.900848617574598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345.12195024538448</v>
      </c>
      <c r="P17" s="36">
        <v>24.010000000000005</v>
      </c>
      <c r="Q17" s="36">
        <v>7.6824242424242426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235.05999999999997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1.84</v>
      </c>
      <c r="AB17" s="75">
        <f>-STOA!P17</f>
        <v>0</v>
      </c>
      <c r="AC17">
        <f t="shared" si="0"/>
        <v>6.9056579889304928</v>
      </c>
      <c r="AD17">
        <f t="shared" si="1"/>
        <v>554.09523304617835</v>
      </c>
      <c r="AE17">
        <f>'IDT-1'!F17</f>
        <v>0</v>
      </c>
      <c r="AF17" s="24"/>
      <c r="AG17">
        <f t="shared" si="2"/>
        <v>554.09523304617835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10.900848617574598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345.12229232961971</v>
      </c>
      <c r="P18" s="36">
        <v>24.010000000000005</v>
      </c>
      <c r="Q18" s="36">
        <v>7.6824242424242426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235.07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-130</v>
      </c>
      <c r="AA18" s="75">
        <f>STOA!J18</f>
        <v>1.84</v>
      </c>
      <c r="AB18" s="75">
        <f>-STOA!P18</f>
        <v>0</v>
      </c>
      <c r="AC18">
        <f t="shared" si="0"/>
        <v>6.9057448624380688</v>
      </c>
      <c r="AD18">
        <f t="shared" si="1"/>
        <v>554.10548825690603</v>
      </c>
      <c r="AE18">
        <f>'IDT-1'!F18</f>
        <v>0</v>
      </c>
      <c r="AF18" s="24"/>
      <c r="AG18">
        <f t="shared" si="2"/>
        <v>554.10548825690603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10.9224620303757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349.9771547273798</v>
      </c>
      <c r="P19" s="36">
        <v>24.010000000000005</v>
      </c>
      <c r="Q19" s="36">
        <v>7.6824242424242426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235.21999999999997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-124</v>
      </c>
      <c r="AA19" s="75">
        <f>STOA!J19</f>
        <v>1.84</v>
      </c>
      <c r="AB19" s="75">
        <f>-STOA!P19</f>
        <v>0</v>
      </c>
      <c r="AC19">
        <f t="shared" si="0"/>
        <v>6.8971403128974478</v>
      </c>
      <c r="AD19">
        <f t="shared" si="1"/>
        <v>565.14056861700772</v>
      </c>
      <c r="AE19">
        <f>'IDT-1'!F19</f>
        <v>0</v>
      </c>
      <c r="AF19" s="24"/>
      <c r="AG19">
        <f t="shared" si="2"/>
        <v>565.14056861700772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354.32125527674486</v>
      </c>
      <c r="P20" s="36">
        <v>24.010000000000005</v>
      </c>
      <c r="Q20" s="36">
        <v>7.6824242424242426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235.23999999999998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-118</v>
      </c>
      <c r="AA20" s="75">
        <f>STOA!J20</f>
        <v>1.84</v>
      </c>
      <c r="AB20" s="75">
        <f>-STOA!P20</f>
        <v>0</v>
      </c>
      <c r="AC20">
        <f t="shared" si="0"/>
        <v>6.885478605727128</v>
      </c>
      <c r="AD20">
        <f t="shared" si="1"/>
        <v>575.81475879787035</v>
      </c>
      <c r="AE20">
        <f>'IDT-1'!F20</f>
        <v>0</v>
      </c>
      <c r="AF20" s="24"/>
      <c r="AG20">
        <f t="shared" si="2"/>
        <v>575.81475879787035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363.39093672845127</v>
      </c>
      <c r="P21" s="36">
        <v>24.010000000000005</v>
      </c>
      <c r="Q21" s="36">
        <v>7.6813880354238213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235.27999999999997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-103</v>
      </c>
      <c r="AA21" s="75">
        <f>STOA!J21</f>
        <v>1.84</v>
      </c>
      <c r="AB21" s="75">
        <f>-STOA!P21</f>
        <v>0</v>
      </c>
      <c r="AC21">
        <f t="shared" si="0"/>
        <v>6.9196354371582132</v>
      </c>
      <c r="AD21">
        <f t="shared" si="1"/>
        <v>589.88924721114518</v>
      </c>
      <c r="AE21">
        <f>'IDT-1'!F21</f>
        <v>0</v>
      </c>
      <c r="AF21" s="24"/>
      <c r="AG21">
        <f t="shared" si="2"/>
        <v>589.88924721114518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367.97848864730327</v>
      </c>
      <c r="P22" s="36">
        <v>24.010000000000005</v>
      </c>
      <c r="Q22" s="36">
        <v>7.6813880354238213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235.28999999999996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-84</v>
      </c>
      <c r="AA22" s="75">
        <f>STOA!J22</f>
        <v>1.84</v>
      </c>
      <c r="AB22" s="75">
        <f>-STOA!P22</f>
        <v>0</v>
      </c>
      <c r="AC22">
        <f t="shared" si="0"/>
        <v>6.8396586651281233</v>
      </c>
      <c r="AD22">
        <f t="shared" si="1"/>
        <v>608.5667759020273</v>
      </c>
      <c r="AE22">
        <f>'IDT-1'!F22</f>
        <v>0</v>
      </c>
      <c r="AF22" s="24"/>
      <c r="AG22">
        <f t="shared" si="2"/>
        <v>608.5667759020273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369.87513290140691</v>
      </c>
      <c r="P23" s="36">
        <v>24.010000000000005</v>
      </c>
      <c r="Q23" s="36">
        <v>7.6813880354238213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234.07999999999998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-53</v>
      </c>
      <c r="AA23" s="75">
        <f>STOA!J23</f>
        <v>1.84</v>
      </c>
      <c r="AB23" s="75">
        <f>-STOA!P23</f>
        <v>0</v>
      </c>
      <c r="AC23">
        <f t="shared" si="0"/>
        <v>6.5828205873910335</v>
      </c>
      <c r="AD23">
        <f t="shared" si="1"/>
        <v>640.51025823386817</v>
      </c>
      <c r="AE23">
        <f>'IDT-1'!F23</f>
        <v>0</v>
      </c>
      <c r="AF23" s="24"/>
      <c r="AG23">
        <f t="shared" si="2"/>
        <v>640.51025823386817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373.69617356742754</v>
      </c>
      <c r="P24" s="36">
        <v>24.01</v>
      </c>
      <c r="Q24" s="36">
        <v>7.6813880354238213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229.87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</v>
      </c>
      <c r="AA24" s="75">
        <f>STOA!J24</f>
        <v>1.84</v>
      </c>
      <c r="AB24" s="75">
        <f>-STOA!P24</f>
        <v>0</v>
      </c>
      <c r="AC24">
        <f t="shared" si="0"/>
        <v>6.0882261809420406</v>
      </c>
      <c r="AD24">
        <f t="shared" si="1"/>
        <v>698.61589330633774</v>
      </c>
      <c r="AE24">
        <f>'IDT-1'!F24</f>
        <v>0</v>
      </c>
      <c r="AF24" s="24"/>
      <c r="AG24">
        <f t="shared" si="2"/>
        <v>698.61589330633774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387.74321194511793</v>
      </c>
      <c r="P25" s="36">
        <v>24.01</v>
      </c>
      <c r="Q25" s="36">
        <v>7.6813880354238213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273.53000000000003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1.84</v>
      </c>
      <c r="AB25" s="75">
        <f>-STOA!P25</f>
        <v>0</v>
      </c>
      <c r="AC25">
        <f t="shared" si="0"/>
        <v>6.4882537260657491</v>
      </c>
      <c r="AD25">
        <f t="shared" si="1"/>
        <v>765.92290413890441</v>
      </c>
      <c r="AE25">
        <f>'IDT-1'!F25</f>
        <v>-17.298999999999999</v>
      </c>
      <c r="AF25" s="24"/>
      <c r="AG25">
        <f t="shared" si="2"/>
        <v>748.62390413890444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410.12879801245145</v>
      </c>
      <c r="P26" s="36">
        <v>72.36</v>
      </c>
      <c r="Q26" s="36">
        <v>7.6813880354238213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311.99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1.84</v>
      </c>
      <c r="AB26" s="75">
        <f>-STOA!P26</f>
        <v>0</v>
      </c>
      <c r="AC26">
        <f t="shared" si="0"/>
        <v>7.4054966490313499</v>
      </c>
      <c r="AD26">
        <f t="shared" si="1"/>
        <v>874.20124728327232</v>
      </c>
      <c r="AE26">
        <f>'IDT-1'!F26</f>
        <v>-64.582999999999998</v>
      </c>
      <c r="AF26" s="24"/>
      <c r="AG26">
        <f t="shared" si="2"/>
        <v>809.61824728327235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10.900848617574598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497.1446970221732</v>
      </c>
      <c r="P27" s="36">
        <v>74.61</v>
      </c>
      <c r="Q27" s="36">
        <v>26.573579897601725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368.82000000000005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1.84</v>
      </c>
      <c r="AB27" s="75">
        <f>-STOA!P27</f>
        <v>0</v>
      </c>
      <c r="AC27">
        <f t="shared" si="0"/>
        <v>9.4984246625122974</v>
      </c>
      <c r="AD27">
        <f t="shared" si="1"/>
        <v>950.54636770614582</v>
      </c>
      <c r="AE27">
        <f>'IDT-1'!F27</f>
        <v>-37.548000000000002</v>
      </c>
      <c r="AF27" s="24"/>
      <c r="AG27">
        <f t="shared" si="2"/>
        <v>912.99836770614581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-85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7.6729499999999993</v>
      </c>
      <c r="E28">
        <f>GT_NG!T28</f>
        <v>10.900848617574598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595.22824535801897</v>
      </c>
      <c r="P28" s="36">
        <v>74.61</v>
      </c>
      <c r="Q28" s="36">
        <v>26.57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401.95000000000005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1.84</v>
      </c>
      <c r="AB28" s="75">
        <f>-STOA!P28</f>
        <v>0</v>
      </c>
      <c r="AC28">
        <f t="shared" si="0"/>
        <v>11.23592522676023</v>
      </c>
      <c r="AD28">
        <f t="shared" si="1"/>
        <v>1005.0188355801422</v>
      </c>
      <c r="AE28">
        <f>'IDT-1'!F28</f>
        <v>0</v>
      </c>
      <c r="AF28" s="24"/>
      <c r="AG28">
        <f t="shared" si="2"/>
        <v>1005.0188355801422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-160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7.6729499999999993</v>
      </c>
      <c r="E29">
        <f>GT_NG!T29</f>
        <v>10.900848617574598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69.606744762439192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681.17463263235879</v>
      </c>
      <c r="P29" s="36">
        <v>74.61</v>
      </c>
      <c r="Q29" s="36">
        <v>26.573067420918953</v>
      </c>
      <c r="R29" s="38">
        <v>0.30743801652892561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402.11000000000007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-178</v>
      </c>
      <c r="AA29" s="75">
        <f>STOA!J29</f>
        <v>1.84</v>
      </c>
      <c r="AB29" s="75">
        <f>-STOA!P29</f>
        <v>0</v>
      </c>
      <c r="AC29">
        <f t="shared" si="0"/>
        <v>12.470284530955418</v>
      </c>
      <c r="AD29">
        <f t="shared" si="1"/>
        <v>1054.325396918865</v>
      </c>
      <c r="AE29">
        <f>'IDT-1'!F29</f>
        <v>0</v>
      </c>
      <c r="AF29" s="24"/>
      <c r="AG29">
        <f t="shared" si="2"/>
        <v>1054.325396918865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7.6729499999999993</v>
      </c>
      <c r="E30">
        <f>GT_NG!T30</f>
        <v>10.900848617574598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69.606744762439192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686.25296724117436</v>
      </c>
      <c r="P30" s="36">
        <v>74.61</v>
      </c>
      <c r="Q30" s="36">
        <v>26.573067420918953</v>
      </c>
      <c r="R30" s="38">
        <v>1.0925407925407926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402.49000000000007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</v>
      </c>
      <c r="AA30" s="75">
        <f>STOA!J30</f>
        <v>1.84</v>
      </c>
      <c r="AB30" s="75">
        <f>-STOA!P30</f>
        <v>0</v>
      </c>
      <c r="AC30">
        <f t="shared" si="0"/>
        <v>10.930151752708824</v>
      </c>
      <c r="AD30">
        <f t="shared" si="1"/>
        <v>1250.1089670819392</v>
      </c>
      <c r="AE30">
        <f>'IDT-1'!F30</f>
        <v>-137.476</v>
      </c>
      <c r="AF30" s="24"/>
      <c r="AG30">
        <f t="shared" si="2"/>
        <v>1112.6329670819391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7.6729499999999993</v>
      </c>
      <c r="E31">
        <f>GT_NG!T31</f>
        <v>10.900848617574598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678.03782846192757</v>
      </c>
      <c r="P31" s="36">
        <v>74.61</v>
      </c>
      <c r="Q31" s="36">
        <v>26.573067420918953</v>
      </c>
      <c r="R31" s="38">
        <v>3.5874557051736358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403.04624000000001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1.84</v>
      </c>
      <c r="AB31" s="75">
        <f>-STOA!P31</f>
        <v>0</v>
      </c>
      <c r="AC31">
        <f t="shared" si="0"/>
        <v>10.708222477726997</v>
      </c>
      <c r="AD31">
        <f t="shared" si="1"/>
        <v>1264.0801677278678</v>
      </c>
      <c r="AE31">
        <f>'IDT-1'!F31</f>
        <v>-121.85</v>
      </c>
      <c r="AF31" s="24"/>
      <c r="AG31">
        <f t="shared" si="2"/>
        <v>1142.2301677278679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7.6729499999999993</v>
      </c>
      <c r="E32">
        <f>GT_NG!T32</f>
        <v>10.900848617574598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677.952664304481</v>
      </c>
      <c r="P32" s="36">
        <v>74.61</v>
      </c>
      <c r="Q32" s="36">
        <v>26.573067420918953</v>
      </c>
      <c r="R32" s="38">
        <v>7.9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406.91143199999999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1.84</v>
      </c>
      <c r="AB32" s="75">
        <f>-STOA!P32</f>
        <v>0</v>
      </c>
      <c r="AC32">
        <f t="shared" si="0"/>
        <v>10.785104083680984</v>
      </c>
      <c r="AD32">
        <f t="shared" si="1"/>
        <v>1273.1558582592934</v>
      </c>
      <c r="AE32">
        <f>'IDT-1'!F32</f>
        <v>-100.52500000000001</v>
      </c>
      <c r="AF32" s="24"/>
      <c r="AG32">
        <f t="shared" si="2"/>
        <v>1172.6308582592933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7.6729499999999993</v>
      </c>
      <c r="E33">
        <f>GT_NG!T33</f>
        <v>10.900848617574598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664.7795491180284</v>
      </c>
      <c r="P33" s="36">
        <v>74.61</v>
      </c>
      <c r="Q33" s="36">
        <v>26.573067420918953</v>
      </c>
      <c r="R33" s="38">
        <v>16.930000000000003</v>
      </c>
      <c r="S33" s="38">
        <v>0</v>
      </c>
      <c r="T33" s="37">
        <f>SUMPRODUCT(LTA!J33:AN33,LTA!J$101:AN$101,LTA!J$105:AN$105)</f>
        <v>3.26</v>
      </c>
      <c r="U33" s="37">
        <f>SUMPRODUCT(LTA!J33:AN33,LTA!J$102:AN$102,LTA!J$105:AN$105)</f>
        <v>412.59174400000006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1.84</v>
      </c>
      <c r="AB33" s="75">
        <f>-STOA!P33</f>
        <v>0</v>
      </c>
      <c r="AC33">
        <f t="shared" si="0"/>
        <v>10.816496536914784</v>
      </c>
      <c r="AD33">
        <f t="shared" si="1"/>
        <v>1276.8616626196072</v>
      </c>
      <c r="AE33">
        <f>'IDT-1'!F33</f>
        <v>-85.406999999999996</v>
      </c>
      <c r="AF33" s="24"/>
      <c r="AG33">
        <f t="shared" si="2"/>
        <v>1191.4546626196072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7.6729499999999993</v>
      </c>
      <c r="E34">
        <f>GT_NG!T34</f>
        <v>10.900848617574598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636.28561740108648</v>
      </c>
      <c r="P34" s="36">
        <v>74.61</v>
      </c>
      <c r="Q34" s="36">
        <v>26.573067420918953</v>
      </c>
      <c r="R34" s="38">
        <v>19.7</v>
      </c>
      <c r="S34" s="38">
        <v>0</v>
      </c>
      <c r="T34" s="37">
        <f>SUMPRODUCT(LTA!J34:AN34,LTA!J$101:AN$101,LTA!J$105:AN$105)</f>
        <v>5.6899999999999995</v>
      </c>
      <c r="U34" s="37">
        <f>SUMPRODUCT(LTA!J34:AN34,LTA!J$102:AN$102,LTA!J$105:AN$105)</f>
        <v>418.79357600000003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1.84</v>
      </c>
      <c r="AB34" s="75">
        <f>-STOA!P34</f>
        <v>0</v>
      </c>
      <c r="AC34">
        <f t="shared" si="0"/>
        <v>10.672922899292473</v>
      </c>
      <c r="AD34">
        <f t="shared" si="1"/>
        <v>1259.9131365402877</v>
      </c>
      <c r="AE34">
        <f>'IDT-1'!F34</f>
        <v>-52.494</v>
      </c>
      <c r="AF34" s="24"/>
      <c r="AG34">
        <f t="shared" si="2"/>
        <v>1207.4191365402878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7.6729499999999993</v>
      </c>
      <c r="E35">
        <f>GT_NG!T35</f>
        <v>10.900848617574598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621.51177741197023</v>
      </c>
      <c r="P35" s="36">
        <v>74.61</v>
      </c>
      <c r="Q35" s="36">
        <v>26.573067420918953</v>
      </c>
      <c r="R35" s="38">
        <v>20.2</v>
      </c>
      <c r="S35" s="38">
        <v>0</v>
      </c>
      <c r="T35" s="37">
        <f>SUMPRODUCT(LTA!J35:AN35,LTA!J$101:AN$101,LTA!J$105:AN$105)</f>
        <v>11.379999999999999</v>
      </c>
      <c r="U35" s="37">
        <f>SUMPRODUCT(LTA!J35:AN35,LTA!J$102:AN$102,LTA!J$105:AN$105)</f>
        <v>426.82577600000002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1.84</v>
      </c>
      <c r="AB35" s="75">
        <f>-STOA!P35</f>
        <v>0</v>
      </c>
      <c r="AC35">
        <f t="shared" si="0"/>
        <v>10.668289123383897</v>
      </c>
      <c r="AD35">
        <f t="shared" si="1"/>
        <v>1259.3661303270801</v>
      </c>
      <c r="AE35">
        <f>'IDT-1'!F35</f>
        <v>-36.594999999999999</v>
      </c>
      <c r="AF35" s="24"/>
      <c r="AG35">
        <f t="shared" si="2"/>
        <v>1222.7711303270801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7.6729499999999993</v>
      </c>
      <c r="E36">
        <f>GT_NG!T36</f>
        <v>10.900848617574598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601.40543092298867</v>
      </c>
      <c r="P36" s="36">
        <v>74.61</v>
      </c>
      <c r="Q36" s="36">
        <v>26.573067420918953</v>
      </c>
      <c r="R36" s="38">
        <v>20.2</v>
      </c>
      <c r="S36" s="38">
        <v>0</v>
      </c>
      <c r="T36" s="37">
        <f>SUMPRODUCT(LTA!J36:AN36,LTA!J$101:AN$101,LTA!J$105:AN$105)</f>
        <v>19.25</v>
      </c>
      <c r="U36" s="37">
        <f>SUMPRODUCT(LTA!J36:AN36,LTA!J$102:AN$102,LTA!J$105:AN$105)</f>
        <v>437.17514400000005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1.84</v>
      </c>
      <c r="AB36" s="75">
        <f>-STOA!P36</f>
        <v>0</v>
      </c>
      <c r="AC36">
        <f t="shared" si="0"/>
        <v>10.65243850407645</v>
      </c>
      <c r="AD36">
        <f t="shared" si="1"/>
        <v>1257.4950024574059</v>
      </c>
      <c r="AE36">
        <f>'IDT-1'!F36</f>
        <v>-16.41</v>
      </c>
      <c r="AF36" s="24"/>
      <c r="AG36">
        <f t="shared" si="2"/>
        <v>1241.0850024574058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7.6729499999999993</v>
      </c>
      <c r="E37">
        <f>GT_NG!T37</f>
        <v>10.900848617574598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590.20843241600164</v>
      </c>
      <c r="P37" s="36">
        <v>74.61</v>
      </c>
      <c r="Q37" s="36">
        <v>26.573067420918953</v>
      </c>
      <c r="R37" s="38">
        <v>22.2</v>
      </c>
      <c r="S37" s="38">
        <v>0</v>
      </c>
      <c r="T37" s="37">
        <f>SUMPRODUCT(LTA!J37:AN37,LTA!J$101:AN$101,LTA!J$105:AN$105)</f>
        <v>34.36</v>
      </c>
      <c r="U37" s="37">
        <f>SUMPRODUCT(LTA!J37:AN37,LTA!J$102:AN$102,LTA!J$105:AN$105)</f>
        <v>447.32005600000002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1.84</v>
      </c>
      <c r="AB37" s="75">
        <f>-STOA!P37</f>
        <v>0</v>
      </c>
      <c r="AC37">
        <f t="shared" si="0"/>
        <v>10.787324977417761</v>
      </c>
      <c r="AD37">
        <f t="shared" si="1"/>
        <v>1273.4180294770777</v>
      </c>
      <c r="AE37">
        <f>'IDT-1'!F37</f>
        <v>-33.767000000000003</v>
      </c>
      <c r="AF37" s="24"/>
      <c r="AG37">
        <f t="shared" si="2"/>
        <v>1239.6510294770776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7.6729499999999993</v>
      </c>
      <c r="E38">
        <f>GT_NG!T38</f>
        <v>10.900848617574598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579.43537807088978</v>
      </c>
      <c r="P38" s="36">
        <v>74.61</v>
      </c>
      <c r="Q38" s="36">
        <v>26.573067420918953</v>
      </c>
      <c r="R38" s="38">
        <v>22.2</v>
      </c>
      <c r="S38" s="38">
        <v>0</v>
      </c>
      <c r="T38" s="37">
        <f>SUMPRODUCT(LTA!J38:AN38,LTA!J$101:AN$101,LTA!J$105:AN$105)</f>
        <v>41.63</v>
      </c>
      <c r="U38" s="37">
        <f>SUMPRODUCT(LTA!J38:AN38,LTA!J$102:AN$102,LTA!J$105:AN$105)</f>
        <v>455.85852800000004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1.84</v>
      </c>
      <c r="AB38" s="75">
        <f>-STOA!P38</f>
        <v>0</v>
      </c>
      <c r="AC38">
        <f t="shared" si="0"/>
        <v>10.82962248571882</v>
      </c>
      <c r="AD38">
        <f t="shared" si="1"/>
        <v>1278.4111496236646</v>
      </c>
      <c r="AE38">
        <f>'IDT-1'!F38</f>
        <v>-49.145000000000003</v>
      </c>
      <c r="AF38" s="24"/>
      <c r="AG38">
        <f t="shared" si="2"/>
        <v>1229.2661496236647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7.6729499999999993</v>
      </c>
      <c r="E39">
        <f>GT_NG!T39</f>
        <v>10.811497399397755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574.58017328211349</v>
      </c>
      <c r="P39" s="36">
        <v>74.61</v>
      </c>
      <c r="Q39" s="36">
        <v>26.573067420918953</v>
      </c>
      <c r="R39" s="38">
        <v>22.2</v>
      </c>
      <c r="S39" s="38">
        <v>0</v>
      </c>
      <c r="T39" s="37">
        <f>SUMPRODUCT(LTA!J39:AN39,LTA!J$101:AN$101,LTA!J$105:AN$105)</f>
        <v>54.019999999999996</v>
      </c>
      <c r="U39" s="37">
        <f>SUMPRODUCT(LTA!J39:AN39,LTA!J$102:AN$102,LTA!J$105:AN$105)</f>
        <v>463.97624000000008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1.84</v>
      </c>
      <c r="AB39" s="75">
        <f>-STOA!P39</f>
        <v>0</v>
      </c>
      <c r="AC39">
        <f t="shared" si="0"/>
        <v>10.960352996060413</v>
      </c>
      <c r="AD39">
        <f t="shared" si="1"/>
        <v>1293.8435751063698</v>
      </c>
      <c r="AE39">
        <f>'IDT-1'!F39</f>
        <v>-53.292999999999999</v>
      </c>
      <c r="AF39" s="24"/>
      <c r="AG39">
        <f t="shared" si="2"/>
        <v>1240.5505751063699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7.6729499999999993</v>
      </c>
      <c r="E40">
        <f>GT_NG!T40</f>
        <v>10.811497399397755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574.58017328211349</v>
      </c>
      <c r="P40" s="36">
        <v>74.61</v>
      </c>
      <c r="Q40" s="36">
        <v>26.573067420918953</v>
      </c>
      <c r="R40" s="38">
        <v>22.2</v>
      </c>
      <c r="S40" s="38">
        <v>0</v>
      </c>
      <c r="T40" s="37">
        <f>SUMPRODUCT(LTA!J40:AN40,LTA!J$101:AN$101,LTA!J$105:AN$105)</f>
        <v>62.34</v>
      </c>
      <c r="U40" s="37">
        <f>SUMPRODUCT(LTA!J40:AN40,LTA!J$102:AN$102,LTA!J$105:AN$105)</f>
        <v>472.18580000000009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1.84</v>
      </c>
      <c r="AB40" s="75">
        <f>-STOA!P40</f>
        <v>0</v>
      </c>
      <c r="AC40">
        <f t="shared" si="0"/>
        <v>11.099201300060415</v>
      </c>
      <c r="AD40">
        <f t="shared" si="1"/>
        <v>1310.23428680237</v>
      </c>
      <c r="AE40">
        <f>'IDT-1'!F40</f>
        <v>-9.6329999999999991</v>
      </c>
      <c r="AF40" s="24"/>
      <c r="AG40">
        <f t="shared" si="2"/>
        <v>1300.6012868023699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7.6729499999999993</v>
      </c>
      <c r="E41">
        <f>GT_NG!T41</f>
        <v>10.811497399397755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569.99473400084366</v>
      </c>
      <c r="P41" s="36">
        <v>74.61</v>
      </c>
      <c r="Q41" s="36">
        <v>26.573067420918953</v>
      </c>
      <c r="R41" s="38">
        <v>22.2</v>
      </c>
      <c r="S41" s="38">
        <v>0</v>
      </c>
      <c r="T41" s="37">
        <f>SUMPRODUCT(LTA!J41:AN41,LTA!J$101:AN$101,LTA!J$105:AN$105)</f>
        <v>71.55</v>
      </c>
      <c r="U41" s="37">
        <f>SUMPRODUCT(LTA!J41:AN41,LTA!J$102:AN$102,LTA!J$105:AN$105)</f>
        <v>479.60384000000005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17.29</v>
      </c>
      <c r="Z41" s="34">
        <f>IEX!P41</f>
        <v>0</v>
      </c>
      <c r="AA41" s="75">
        <f>STOA!J41</f>
        <v>1.84</v>
      </c>
      <c r="AB41" s="75">
        <f>-STOA!P41</f>
        <v>0</v>
      </c>
      <c r="AC41">
        <f t="shared" si="0"/>
        <v>11.345595146097747</v>
      </c>
      <c r="AD41">
        <f t="shared" si="1"/>
        <v>1339.3204936750626</v>
      </c>
      <c r="AE41">
        <f>'IDT-1'!F41</f>
        <v>0</v>
      </c>
      <c r="AF41" s="24"/>
      <c r="AG41">
        <f t="shared" si="2"/>
        <v>1339.3204936750626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7.6729499999999993</v>
      </c>
      <c r="E42">
        <f>GT_NG!T42</f>
        <v>10.811497399397755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571.07720068131096</v>
      </c>
      <c r="P42" s="36">
        <v>74.61</v>
      </c>
      <c r="Q42" s="36">
        <v>26.573067420918953</v>
      </c>
      <c r="R42" s="38">
        <v>23.7</v>
      </c>
      <c r="S42" s="38">
        <v>0</v>
      </c>
      <c r="T42" s="37">
        <f>SUMPRODUCT(LTA!J42:AN42,LTA!J$101:AN$101,LTA!J$105:AN$105)</f>
        <v>80.650000000000006</v>
      </c>
      <c r="U42" s="37">
        <f>SUMPRODUCT(LTA!J42:AN42,LTA!J$102:AN$102,LTA!J$105:AN$105)</f>
        <v>486.69689600000004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28.81</v>
      </c>
      <c r="Z42" s="34">
        <f>IEX!P42</f>
        <v>0</v>
      </c>
      <c r="AA42" s="75">
        <f>STOA!J42</f>
        <v>1.84</v>
      </c>
      <c r="AB42" s="75">
        <f>-STOA!P42</f>
        <v>0</v>
      </c>
      <c r="AC42">
        <f t="shared" si="0"/>
        <v>11.600077536613671</v>
      </c>
      <c r="AD42">
        <f t="shared" si="1"/>
        <v>1369.3615339650139</v>
      </c>
      <c r="AE42">
        <f>'IDT-1'!F42</f>
        <v>2.2879999999999998</v>
      </c>
      <c r="AF42" s="24"/>
      <c r="AG42">
        <f t="shared" si="2"/>
        <v>1371.6495339650139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10.811497399397755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573.29378718454655</v>
      </c>
      <c r="P43" s="36">
        <v>74.61</v>
      </c>
      <c r="Q43" s="36">
        <v>26.573067420918953</v>
      </c>
      <c r="R43" s="38">
        <v>23.7</v>
      </c>
      <c r="S43" s="38">
        <v>0</v>
      </c>
      <c r="T43" s="37">
        <f>SUMPRODUCT(LTA!J43:AN43,LTA!J$101:AN$101,LTA!J$105:AN$105)</f>
        <v>83.63</v>
      </c>
      <c r="U43" s="37">
        <f>SUMPRODUCT(LTA!J43:AN43,LTA!J$102:AN$102,LTA!J$105:AN$105)</f>
        <v>492.98948800000005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27.85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11.688522636040849</v>
      </c>
      <c r="AD43">
        <f t="shared" si="1"/>
        <v>1379.8022673688222</v>
      </c>
      <c r="AE43">
        <f>'IDT-1'!F43</f>
        <v>0</v>
      </c>
      <c r="AF43" s="24"/>
      <c r="AG43">
        <f t="shared" si="2"/>
        <v>1379.8022673688222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10.811497399397755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569.74796132708627</v>
      </c>
      <c r="P44" s="36">
        <v>74.61</v>
      </c>
      <c r="Q44" s="36">
        <v>26.573067420918953</v>
      </c>
      <c r="R44" s="38">
        <v>23.7</v>
      </c>
      <c r="S44" s="38">
        <v>0</v>
      </c>
      <c r="T44" s="37">
        <f>SUMPRODUCT(LTA!J44:AN44,LTA!J$101:AN$101,LTA!J$105:AN$105)</f>
        <v>90.460000000000008</v>
      </c>
      <c r="U44" s="37">
        <f>SUMPRODUCT(LTA!J44:AN44,LTA!J$102:AN$102,LTA!J$105:AN$105)</f>
        <v>498.39848000000001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26.89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11.829669231638185</v>
      </c>
      <c r="AD44">
        <f t="shared" si="1"/>
        <v>1396.4642869157647</v>
      </c>
      <c r="AE44">
        <f>'IDT-1'!F44</f>
        <v>0</v>
      </c>
      <c r="AF44" s="24"/>
      <c r="AG44">
        <f t="shared" si="2"/>
        <v>1396.4642869157647</v>
      </c>
      <c r="AI44" s="34">
        <f>PXIL!J44</f>
        <v>0</v>
      </c>
      <c r="AJ44" s="34">
        <f>PXIL!P44</f>
        <v>0</v>
      </c>
      <c r="AK44" s="34">
        <f>RTM_IEX!J44</f>
        <v>9.07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10.811497399397755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563.30465083696311</v>
      </c>
      <c r="P45" s="36">
        <v>74.61</v>
      </c>
      <c r="Q45" s="36">
        <v>26.573067420918953</v>
      </c>
      <c r="R45" s="38">
        <v>23.7</v>
      </c>
      <c r="S45" s="38">
        <v>0</v>
      </c>
      <c r="T45" s="37">
        <f>SUMPRODUCT(LTA!J45:AN45,LTA!J$101:AN$101,LTA!J$105:AN$105)</f>
        <v>95.16</v>
      </c>
      <c r="U45" s="37">
        <f>SUMPRODUCT(LTA!J45:AN45,LTA!J$102:AN$102,LTA!J$105:AN$105)</f>
        <v>505.87678400000004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16.329999999999998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11.722107177121149</v>
      </c>
      <c r="AD45">
        <f t="shared" si="1"/>
        <v>1383.7668424801586</v>
      </c>
      <c r="AE45">
        <f>'IDT-1'!F45</f>
        <v>0</v>
      </c>
      <c r="AF45" s="24"/>
      <c r="AG45">
        <f t="shared" si="2"/>
        <v>1383.7668424801586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10.811497399397755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559.26645714103927</v>
      </c>
      <c r="P46" s="36">
        <v>74.61</v>
      </c>
      <c r="Q46" s="36">
        <v>26.573067420918953</v>
      </c>
      <c r="R46" s="38">
        <v>23.7</v>
      </c>
      <c r="S46" s="38">
        <v>0</v>
      </c>
      <c r="T46" s="37">
        <f>SUMPRODUCT(LTA!J46:AN46,LTA!J$101:AN$101,LTA!J$105:AN$105)</f>
        <v>100.53</v>
      </c>
      <c r="U46" s="37">
        <f>SUMPRODUCT(LTA!J46:AN46,LTA!J$102:AN$102,LTA!J$105:AN$105)</f>
        <v>509.84352799999999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8.64</v>
      </c>
      <c r="Z46" s="34">
        <f>IEX!P46</f>
        <v>0</v>
      </c>
      <c r="AA46" s="75">
        <f>STOA!J46</f>
        <v>1.84</v>
      </c>
      <c r="AB46" s="75">
        <f>-STOA!P46</f>
        <v>0</v>
      </c>
      <c r="AC46">
        <f t="shared" si="0"/>
        <v>11.702018999675388</v>
      </c>
      <c r="AD46">
        <f t="shared" si="1"/>
        <v>1381.3954809616805</v>
      </c>
      <c r="AE46">
        <f>'IDT-1'!F46</f>
        <v>0</v>
      </c>
      <c r="AF46" s="24"/>
      <c r="AG46">
        <f t="shared" si="2"/>
        <v>1381.3954809616805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10.811497399397755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560.77001337745753</v>
      </c>
      <c r="P47" s="36">
        <v>74.61</v>
      </c>
      <c r="Q47" s="36">
        <v>26.573067420918953</v>
      </c>
      <c r="R47" s="38">
        <v>23.7</v>
      </c>
      <c r="S47" s="38">
        <v>0</v>
      </c>
      <c r="T47" s="37">
        <f>SUMPRODUCT(LTA!J47:AN47,LTA!J$101:AN$101,LTA!J$105:AN$105)</f>
        <v>104.97</v>
      </c>
      <c r="U47" s="37">
        <f>SUMPRODUCT(LTA!J47:AN47,LTA!J$102:AN$102,LTA!J$105:AN$105)</f>
        <v>513.952944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11.915571966461304</v>
      </c>
      <c r="AD47">
        <f t="shared" si="1"/>
        <v>1406.604900231313</v>
      </c>
      <c r="AE47">
        <f>'IDT-1'!F47</f>
        <v>0</v>
      </c>
      <c r="AF47" s="24"/>
      <c r="AG47">
        <f t="shared" si="2"/>
        <v>1406.604900231313</v>
      </c>
      <c r="AI47" s="34">
        <f>PXIL!J47</f>
        <v>0</v>
      </c>
      <c r="AJ47" s="34">
        <f>PXIL!P47</f>
        <v>0</v>
      </c>
      <c r="AK47" s="34">
        <f>RTM_IEX!J47</f>
        <v>24.01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10.811497399397755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562.25506994514205</v>
      </c>
      <c r="P48" s="36">
        <v>74.61</v>
      </c>
      <c r="Q48" s="36">
        <v>26.573067420918953</v>
      </c>
      <c r="R48" s="38">
        <v>23.7</v>
      </c>
      <c r="S48" s="38">
        <v>0</v>
      </c>
      <c r="T48" s="37">
        <f>SUMPRODUCT(LTA!J48:AN48,LTA!J$101:AN$101,LTA!J$105:AN$105)</f>
        <v>107.44</v>
      </c>
      <c r="U48" s="37">
        <f>SUMPRODUCT(LTA!J48:AN48,LTA!J$102:AN$102,LTA!J$105:AN$105)</f>
        <v>517.20265600000005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11.822792022429853</v>
      </c>
      <c r="AD48">
        <f t="shared" si="1"/>
        <v>1395.6524487430288</v>
      </c>
      <c r="AE48">
        <f>'IDT-1'!F48</f>
        <v>0</v>
      </c>
      <c r="AF48" s="24"/>
      <c r="AG48">
        <f t="shared" si="2"/>
        <v>1395.6524487430288</v>
      </c>
      <c r="AI48" s="34">
        <f>PXIL!J48</f>
        <v>0</v>
      </c>
      <c r="AJ48" s="34">
        <f>PXIL!P48</f>
        <v>0</v>
      </c>
      <c r="AK48" s="34">
        <f>RTM_IEX!J48</f>
        <v>5.76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10.811497399397755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564.31680122313901</v>
      </c>
      <c r="P49" s="36">
        <v>75.39</v>
      </c>
      <c r="Q49" s="36">
        <v>26.573067420918953</v>
      </c>
      <c r="R49" s="38">
        <v>23.7</v>
      </c>
      <c r="S49" s="38">
        <v>0</v>
      </c>
      <c r="T49" s="37">
        <f>SUMPRODUCT(LTA!J49:AN49,LTA!J$101:AN$101,LTA!J$105:AN$105)</f>
        <v>107.87</v>
      </c>
      <c r="U49" s="37">
        <f>SUMPRODUCT(LTA!J49:AN49,LTA!J$102:AN$102,LTA!J$105:AN$105)</f>
        <v>517.31269599999996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12.101266901165026</v>
      </c>
      <c r="AD49">
        <f t="shared" si="1"/>
        <v>1428.5257451422906</v>
      </c>
      <c r="AE49">
        <f>'IDT-1'!F49</f>
        <v>0</v>
      </c>
      <c r="AF49" s="24"/>
      <c r="AG49">
        <f t="shared" si="2"/>
        <v>1428.5257451422906</v>
      </c>
      <c r="AI49" s="34">
        <f>PXIL!J49</f>
        <v>0</v>
      </c>
      <c r="AJ49" s="34">
        <f>PXIL!P49</f>
        <v>0</v>
      </c>
      <c r="AK49" s="34">
        <f>RTM_IEX!J49</f>
        <v>35.53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10.811497399397755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565.38326279182854</v>
      </c>
      <c r="P50" s="36">
        <v>75.39</v>
      </c>
      <c r="Q50" s="36">
        <v>26.573067420918953</v>
      </c>
      <c r="R50" s="38">
        <v>23.7</v>
      </c>
      <c r="S50" s="38">
        <v>0</v>
      </c>
      <c r="T50" s="37">
        <f>SUMPRODUCT(LTA!J50:AN50,LTA!J$101:AN$101,LTA!J$105:AN$105)</f>
        <v>108.13</v>
      </c>
      <c r="U50" s="37">
        <f>SUMPRODUCT(LTA!J50:AN50,LTA!J$102:AN$102,LTA!J$105:AN$105)</f>
        <v>518.93019200000003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11.93246014474202</v>
      </c>
      <c r="AD50">
        <f t="shared" si="1"/>
        <v>1408.5985094674033</v>
      </c>
      <c r="AE50">
        <f>'IDT-1'!F50</f>
        <v>0</v>
      </c>
      <c r="AF50" s="24"/>
      <c r="AG50">
        <f t="shared" si="2"/>
        <v>1408.5985094674033</v>
      </c>
      <c r="AI50" s="34">
        <f>PXIL!J50</f>
        <v>0</v>
      </c>
      <c r="AJ50" s="34">
        <f>PXIL!P50</f>
        <v>0</v>
      </c>
      <c r="AK50" s="34">
        <f>RTM_IEX!J50</f>
        <v>12.49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10.811497399397755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69.606744762439192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508.56723028304049</v>
      </c>
      <c r="P51" s="36">
        <v>74.612900968155841</v>
      </c>
      <c r="Q51" s="36">
        <v>26.573067420918953</v>
      </c>
      <c r="R51" s="38">
        <v>23.7</v>
      </c>
      <c r="S51" s="38">
        <v>0</v>
      </c>
      <c r="T51" s="37">
        <f>SUMPRODUCT(LTA!J51:AN51,LTA!J$101:AN$101,LTA!J$105:AN$105)</f>
        <v>108.27</v>
      </c>
      <c r="U51" s="37">
        <f>SUMPRODUCT(LTA!J51:AN51,LTA!J$102:AN$102,LTA!J$105:AN$105)</f>
        <v>530.906792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1.84</v>
      </c>
      <c r="AB51" s="75">
        <f>-STOA!P51</f>
        <v>0</v>
      </c>
      <c r="AC51">
        <f t="shared" si="0"/>
        <v>11.590749935805199</v>
      </c>
      <c r="AD51">
        <f t="shared" si="1"/>
        <v>1368.260432898147</v>
      </c>
      <c r="AE51">
        <f>'IDT-1'!F51</f>
        <v>0</v>
      </c>
      <c r="AF51" s="24"/>
      <c r="AG51">
        <f t="shared" si="2"/>
        <v>1368.260432898147</v>
      </c>
      <c r="AI51" s="34">
        <f>PXIL!J51</f>
        <v>0</v>
      </c>
      <c r="AJ51" s="34">
        <f>PXIL!P51</f>
        <v>0</v>
      </c>
      <c r="AK51" s="34">
        <f>RTM_IEX!J51</f>
        <v>17.29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10.811497399397755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496.30941281884378</v>
      </c>
      <c r="P52" s="36">
        <v>74.612900968155841</v>
      </c>
      <c r="Q52" s="36">
        <v>26.573067420918953</v>
      </c>
      <c r="R52" s="38">
        <v>23.7</v>
      </c>
      <c r="S52" s="38">
        <v>0</v>
      </c>
      <c r="T52" s="37">
        <f>SUMPRODUCT(LTA!J52:AN52,LTA!J$101:AN$101,LTA!J$105:AN$105)</f>
        <v>108.27</v>
      </c>
      <c r="U52" s="37">
        <f>SUMPRODUCT(LTA!J52:AN52,LTA!J$102:AN$102,LTA!J$105:AN$105)</f>
        <v>529.756888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11.354504419501456</v>
      </c>
      <c r="AD52">
        <f t="shared" si="1"/>
        <v>1340.372212187815</v>
      </c>
      <c r="AE52">
        <f>'IDT-1'!F52</f>
        <v>0</v>
      </c>
      <c r="AF52" s="24"/>
      <c r="AG52">
        <f t="shared" si="2"/>
        <v>1340.372212187815</v>
      </c>
      <c r="AI52" s="34">
        <f>PXIL!J52</f>
        <v>0</v>
      </c>
      <c r="AJ52" s="34">
        <f>PXIL!P52</f>
        <v>0</v>
      </c>
      <c r="AK52" s="34">
        <f>RTM_IEX!J52</f>
        <v>16.329999999999998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10.811497399397755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468.36885228554934</v>
      </c>
      <c r="P53" s="36">
        <v>74.612900968155841</v>
      </c>
      <c r="Q53" s="36">
        <v>26.573067420918953</v>
      </c>
      <c r="R53" s="38">
        <v>23.7</v>
      </c>
      <c r="S53" s="38">
        <v>0</v>
      </c>
      <c r="T53" s="37">
        <f>SUMPRODUCT(LTA!J53:AN53,LTA!J$101:AN$101,LTA!J$105:AN$105)</f>
        <v>108.27</v>
      </c>
      <c r="U53" s="37">
        <f>SUMPRODUCT(LTA!J53:AN53,LTA!J$102:AN$102,LTA!J$105:AN$105)</f>
        <v>528.07203199999992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11.081458920621781</v>
      </c>
      <c r="AD53">
        <f t="shared" si="1"/>
        <v>1308.1398411533999</v>
      </c>
      <c r="AE53">
        <f>'IDT-1'!F53</f>
        <v>0</v>
      </c>
      <c r="AF53" s="24"/>
      <c r="AG53">
        <f t="shared" si="2"/>
        <v>1308.1398411533999</v>
      </c>
      <c r="AI53" s="34">
        <f>PXIL!J53</f>
        <v>0</v>
      </c>
      <c r="AJ53" s="34">
        <f>PXIL!P53</f>
        <v>0</v>
      </c>
      <c r="AK53" s="34">
        <f>RTM_IEX!J53</f>
        <v>13.45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10.811497399397755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55.85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428.16240518877584</v>
      </c>
      <c r="P54" s="36">
        <v>74.612900968155841</v>
      </c>
      <c r="Q54" s="36">
        <v>26.573067420918953</v>
      </c>
      <c r="R54" s="38">
        <v>23.7</v>
      </c>
      <c r="S54" s="38">
        <v>0</v>
      </c>
      <c r="T54" s="37">
        <f>SUMPRODUCT(LTA!J54:AN54,LTA!J$101:AN$101,LTA!J$105:AN$105)</f>
        <v>108.27</v>
      </c>
      <c r="U54" s="37">
        <f>SUMPRODUCT(LTA!J54:AN54,LTA!J$102:AN$102,LTA!J$105:AN$105)</f>
        <v>525.20911999999998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10.705486352208887</v>
      </c>
      <c r="AD54">
        <f t="shared" si="1"/>
        <v>1263.7571746250394</v>
      </c>
      <c r="AE54">
        <f>'IDT-1'!F54</f>
        <v>0</v>
      </c>
      <c r="AF54" s="24"/>
      <c r="AG54">
        <f t="shared" si="2"/>
        <v>1263.7571746250394</v>
      </c>
      <c r="AI54" s="34">
        <f>PXIL!J54</f>
        <v>0</v>
      </c>
      <c r="AJ54" s="34">
        <f>PXIL!P54</f>
        <v>0</v>
      </c>
      <c r="AK54" s="34">
        <f>RTM_IEX!J54</f>
        <v>11.52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10.811497399397755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55.85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383.81701594917041</v>
      </c>
      <c r="P55" s="36">
        <v>74.61</v>
      </c>
      <c r="Q55" s="36">
        <v>26.573534184623568</v>
      </c>
      <c r="R55" s="38">
        <v>23.7</v>
      </c>
      <c r="S55" s="38">
        <v>0</v>
      </c>
      <c r="T55" s="37">
        <f>SUMPRODUCT(LTA!J55:AN55,LTA!J$101:AN$101,LTA!J$105:AN$105)</f>
        <v>108.24</v>
      </c>
      <c r="U55" s="37">
        <f>SUMPRODUCT(LTA!J55:AN55,LTA!J$102:AN$102,LTA!J$105:AN$105)</f>
        <v>470.91020000000009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1.84</v>
      </c>
      <c r="AB55" s="75">
        <f>-STOA!P55</f>
        <v>0</v>
      </c>
      <c r="AC55">
        <f t="shared" si="0"/>
        <v>10.059381912200148</v>
      </c>
      <c r="AD55">
        <f t="shared" si="1"/>
        <v>1121.2065356209914</v>
      </c>
      <c r="AE55">
        <f>'IDT-1'!F55</f>
        <v>0</v>
      </c>
      <c r="AF55" s="24"/>
      <c r="AG55">
        <f t="shared" si="2"/>
        <v>1121.2065356209914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-33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10.811497399397755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55.85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383.81537732625645</v>
      </c>
      <c r="P56" s="36">
        <v>74.61</v>
      </c>
      <c r="Q56" s="36">
        <v>7.6813643631195587</v>
      </c>
      <c r="R56" s="38">
        <v>23.7</v>
      </c>
      <c r="S56" s="38">
        <v>0</v>
      </c>
      <c r="T56" s="37">
        <f>SUMPRODUCT(LTA!J56:AN56,LTA!J$101:AN$101,LTA!J$105:AN$105)</f>
        <v>107.16</v>
      </c>
      <c r="U56" s="37">
        <f>SUMPRODUCT(LTA!J56:AN56,LTA!J$102:AN$102,LTA!J$105:AN$105)</f>
        <v>465.62355200000007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1.84</v>
      </c>
      <c r="AB56" s="75">
        <f>-STOA!P56</f>
        <v>0</v>
      </c>
      <c r="AC56">
        <f t="shared" si="0"/>
        <v>9.9912037593901513</v>
      </c>
      <c r="AD56">
        <f t="shared" si="1"/>
        <v>1079.0142573293836</v>
      </c>
      <c r="AE56">
        <f>'IDT-1'!F56</f>
        <v>0</v>
      </c>
      <c r="AF56" s="24"/>
      <c r="AG56">
        <f t="shared" si="2"/>
        <v>1079.0142573293836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10.811497399397755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384.49081624555544</v>
      </c>
      <c r="P57" s="36">
        <v>74.61</v>
      </c>
      <c r="Q57" s="36">
        <v>7.6813643631195587</v>
      </c>
      <c r="R57" s="38">
        <v>23.7</v>
      </c>
      <c r="S57" s="38">
        <v>0</v>
      </c>
      <c r="T57" s="37">
        <f>SUMPRODUCT(LTA!J57:AN57,LTA!J$101:AN$101,LTA!J$105:AN$105)</f>
        <v>107.76</v>
      </c>
      <c r="U57" s="37">
        <f>SUMPRODUCT(LTA!J57:AN57,LTA!J$102:AN$102,LTA!J$105:AN$105)</f>
        <v>460.5218880000001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1.84</v>
      </c>
      <c r="AB57" s="75">
        <f>-STOA!P57</f>
        <v>0</v>
      </c>
      <c r="AC57">
        <f t="shared" si="0"/>
        <v>9.5661627193005838</v>
      </c>
      <c r="AD57">
        <f t="shared" si="1"/>
        <v>1125.245790120081</v>
      </c>
      <c r="AE57">
        <f>'IDT-1'!F57</f>
        <v>0</v>
      </c>
      <c r="AF57" s="24"/>
      <c r="AG57">
        <f t="shared" si="2"/>
        <v>1125.245790120081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386.03303661426509</v>
      </c>
      <c r="P58" s="36">
        <v>74.61</v>
      </c>
      <c r="Q58" s="36">
        <v>7.6813643631195587</v>
      </c>
      <c r="R58" s="38">
        <v>23.7</v>
      </c>
      <c r="S58" s="38">
        <v>0</v>
      </c>
      <c r="T58" s="37">
        <f>SUMPRODUCT(LTA!J58:AN58,LTA!J$101:AN$101,LTA!J$105:AN$105)</f>
        <v>107.26</v>
      </c>
      <c r="U58" s="37">
        <f>SUMPRODUCT(LTA!J58:AN58,LTA!J$102:AN$102,LTA!J$105:AN$105)</f>
        <v>503.66645600000004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1.84</v>
      </c>
      <c r="AB58" s="75">
        <f>-STOA!P58</f>
        <v>0</v>
      </c>
      <c r="AC58">
        <f t="shared" si="0"/>
        <v>9.9739032315925584</v>
      </c>
      <c r="AD58">
        <f t="shared" si="1"/>
        <v>1165.3447021545055</v>
      </c>
      <c r="AE58">
        <f>'IDT-1'!F58</f>
        <v>0</v>
      </c>
      <c r="AF58" s="24"/>
      <c r="AG58">
        <f t="shared" si="2"/>
        <v>1165.3447021545055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386.0330363621257</v>
      </c>
      <c r="P59" s="36">
        <v>74.61</v>
      </c>
      <c r="Q59" s="36">
        <v>26.573534184623568</v>
      </c>
      <c r="R59" s="38">
        <v>23.7</v>
      </c>
      <c r="S59" s="38">
        <v>0</v>
      </c>
      <c r="T59" s="37">
        <f>SUMPRODUCT(LTA!J59:AN59,LTA!J$101:AN$101,LTA!J$105:AN$105)</f>
        <v>105.59</v>
      </c>
      <c r="U59" s="37">
        <f>SUMPRODUCT(LTA!J59:AN59,LTA!J$102:AN$102,LTA!J$105:AN$105)</f>
        <v>499.44446400000004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1.84</v>
      </c>
      <c r="AB59" s="75">
        <f>-STOA!P59</f>
        <v>0</v>
      </c>
      <c r="AC59">
        <f t="shared" si="0"/>
        <v>10.133931669524557</v>
      </c>
      <c r="AD59">
        <f t="shared" si="1"/>
        <v>1172.1848512859383</v>
      </c>
      <c r="AE59">
        <f>'IDT-1'!F59</f>
        <v>0</v>
      </c>
      <c r="AF59" s="24"/>
      <c r="AG59">
        <f t="shared" si="2"/>
        <v>1172.1848512859383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-12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433.68139745573052</v>
      </c>
      <c r="P60" s="36">
        <v>74.61</v>
      </c>
      <c r="Q60" s="36">
        <v>26.573534184623568</v>
      </c>
      <c r="R60" s="38">
        <v>23.7</v>
      </c>
      <c r="S60" s="38">
        <v>0</v>
      </c>
      <c r="T60" s="37">
        <f>SUMPRODUCT(LTA!J60:AN60,LTA!J$101:AN$101,LTA!J$105:AN$105)</f>
        <v>99.91</v>
      </c>
      <c r="U60" s="37">
        <f>SUMPRODUCT(LTA!J60:AN60,LTA!J$102:AN$102,LTA!J$105:AN$105)</f>
        <v>494.79065600000001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1.84</v>
      </c>
      <c r="AB60" s="75">
        <f>-STOA!P60</f>
        <v>0</v>
      </c>
      <c r="AC60">
        <f t="shared" si="0"/>
        <v>10.642210543183284</v>
      </c>
      <c r="AD60">
        <f t="shared" si="1"/>
        <v>1185.9911255058844</v>
      </c>
      <c r="AE60">
        <f>'IDT-1'!F60</f>
        <v>0</v>
      </c>
      <c r="AF60" s="24"/>
      <c r="AG60">
        <f t="shared" si="2"/>
        <v>1185.9911255058844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433.45894525622822</v>
      </c>
      <c r="P61" s="36">
        <v>74.61</v>
      </c>
      <c r="Q61" s="36">
        <v>26.573534184623568</v>
      </c>
      <c r="R61" s="38">
        <v>23.7</v>
      </c>
      <c r="S61" s="38">
        <v>0</v>
      </c>
      <c r="T61" s="37">
        <f>SUMPRODUCT(LTA!J61:AN61,LTA!J$101:AN$101,LTA!J$105:AN$105)</f>
        <v>95.08</v>
      </c>
      <c r="U61" s="37">
        <f>SUMPRODUCT(LTA!J61:AN61,LTA!J$102:AN$102,LTA!J$105:AN$105)</f>
        <v>487.94624800000003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1.84</v>
      </c>
      <c r="AB61" s="75">
        <f>-STOA!P61</f>
        <v>0</v>
      </c>
      <c r="AC61">
        <f t="shared" si="0"/>
        <v>10.457565340258574</v>
      </c>
      <c r="AD61">
        <f t="shared" si="1"/>
        <v>1184.2789105093068</v>
      </c>
      <c r="AE61">
        <f>'IDT-1'!F61</f>
        <v>0</v>
      </c>
      <c r="AF61" s="24"/>
      <c r="AG61">
        <f t="shared" si="2"/>
        <v>1184.2789105093068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437.80733648904936</v>
      </c>
      <c r="P62" s="36">
        <v>74.61</v>
      </c>
      <c r="Q62" s="36">
        <v>26.573534184623568</v>
      </c>
      <c r="R62" s="38">
        <v>23.7</v>
      </c>
      <c r="S62" s="38">
        <v>0</v>
      </c>
      <c r="T62" s="37">
        <f>SUMPRODUCT(LTA!J62:AN62,LTA!J$101:AN$101,LTA!J$105:AN$105)</f>
        <v>88.16</v>
      </c>
      <c r="U62" s="37">
        <f>SUMPRODUCT(LTA!J62:AN62,LTA!J$102:AN$102,LTA!J$105:AN$105)</f>
        <v>479.09622400000001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1.84</v>
      </c>
      <c r="AB62" s="75">
        <f>-STOA!P62</f>
        <v>0</v>
      </c>
      <c r="AC62">
        <f t="shared" si="0"/>
        <v>10.217613943691157</v>
      </c>
      <c r="AD62">
        <f t="shared" si="1"/>
        <v>1190.0972291386954</v>
      </c>
      <c r="AE62">
        <f>'IDT-1'!F62</f>
        <v>0</v>
      </c>
      <c r="AF62" s="24"/>
      <c r="AG62">
        <f t="shared" si="2"/>
        <v>1190.0972291386954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461.64752812111698</v>
      </c>
      <c r="P63" s="36">
        <v>74.61</v>
      </c>
      <c r="Q63" s="36">
        <v>26.573534184623568</v>
      </c>
      <c r="R63" s="38">
        <v>23.7</v>
      </c>
      <c r="S63" s="38">
        <v>0</v>
      </c>
      <c r="T63" s="37">
        <f>SUMPRODUCT(LTA!J63:AN63,LTA!J$101:AN$101,LTA!J$105:AN$105)</f>
        <v>80.150000000000006</v>
      </c>
      <c r="U63" s="37">
        <f>SUMPRODUCT(LTA!J63:AN63,LTA!J$102:AN$102,LTA!J$105:AN$105)</f>
        <v>468.84606400000007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10.41696704844853</v>
      </c>
      <c r="AD63">
        <f t="shared" si="1"/>
        <v>1177.4779076660056</v>
      </c>
      <c r="AE63">
        <f>'IDT-1'!F63</f>
        <v>0</v>
      </c>
      <c r="AF63" s="24"/>
      <c r="AG63">
        <f t="shared" si="2"/>
        <v>1177.4779076660056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-26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461.82806208244318</v>
      </c>
      <c r="P64" s="36">
        <v>74.61</v>
      </c>
      <c r="Q64" s="36">
        <v>26.573067420918953</v>
      </c>
      <c r="R64" s="38">
        <v>23.7</v>
      </c>
      <c r="S64" s="38">
        <v>0</v>
      </c>
      <c r="T64" s="37">
        <f>SUMPRODUCT(LTA!J64:AN64,LTA!J$101:AN$101,LTA!J$105:AN$105)</f>
        <v>72.05</v>
      </c>
      <c r="U64" s="37">
        <f>SUMPRODUCT(LTA!J64:AN64,LTA!J$102:AN$102,LTA!J$105:AN$105)</f>
        <v>458.84719200000006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10.18173751085966</v>
      </c>
      <c r="AD64">
        <f t="shared" si="1"/>
        <v>1169.794332401216</v>
      </c>
      <c r="AE64">
        <f>'IDT-1'!F64</f>
        <v>0</v>
      </c>
      <c r="AF64" s="24"/>
      <c r="AG64">
        <f t="shared" si="2"/>
        <v>1169.794332401216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55.85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492.88257922218963</v>
      </c>
      <c r="P65" s="36">
        <v>74.61</v>
      </c>
      <c r="Q65" s="36">
        <v>26.573067420918953</v>
      </c>
      <c r="R65" s="38">
        <v>23.7</v>
      </c>
      <c r="S65" s="38">
        <v>0</v>
      </c>
      <c r="T65" s="37">
        <f>SUMPRODUCT(LTA!J65:AN65,LTA!J$101:AN$101,LTA!J$105:AN$105)</f>
        <v>64.900000000000006</v>
      </c>
      <c r="U65" s="37">
        <f>SUMPRODUCT(LTA!J65:AN65,LTA!J$102:AN$102,LTA!J$105:AN$105)</f>
        <v>449.30591200000003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10.525866297747431</v>
      </c>
      <c r="AD65">
        <f t="shared" si="1"/>
        <v>1154.180723922766</v>
      </c>
      <c r="AE65">
        <f>'IDT-1'!F65</f>
        <v>0</v>
      </c>
      <c r="AF65" s="24"/>
      <c r="AG65">
        <f t="shared" si="2"/>
        <v>1154.180723922766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-44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49.528031477286284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537.20083340499787</v>
      </c>
      <c r="P66" s="36">
        <v>74.61</v>
      </c>
      <c r="Q66" s="36">
        <v>26.573067420918953</v>
      </c>
      <c r="R66" s="38">
        <v>23.7</v>
      </c>
      <c r="S66" s="38">
        <v>0</v>
      </c>
      <c r="T66" s="37">
        <f>SUMPRODUCT(LTA!J66:AN66,LTA!J$101:AN$101,LTA!J$105:AN$105)</f>
        <v>56.730000000000004</v>
      </c>
      <c r="U66" s="37">
        <f>SUMPRODUCT(LTA!J66:AN66,LTA!J$102:AN$102,LTA!J$105:AN$105)</f>
        <v>439.58938400000005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10.796442154790894</v>
      </c>
      <c r="AD66">
        <f t="shared" si="1"/>
        <v>1162.0199057258171</v>
      </c>
      <c r="AE66">
        <f>'IDT-1'!F66</f>
        <v>0</v>
      </c>
      <c r="AF66" s="24"/>
      <c r="AG66">
        <f t="shared" si="2"/>
        <v>1162.0199057258171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-56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49.220000000000006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546.6414562832382</v>
      </c>
      <c r="P67" s="36">
        <v>74.61</v>
      </c>
      <c r="Q67" s="36">
        <v>26.573067420918953</v>
      </c>
      <c r="R67" s="38">
        <v>21.51</v>
      </c>
      <c r="S67" s="38">
        <v>0</v>
      </c>
      <c r="T67" s="37">
        <f>SUMPRODUCT(LTA!J67:AN67,LTA!J$101:AN$101,LTA!J$105:AN$105)</f>
        <v>47.730000000000004</v>
      </c>
      <c r="U67" s="37">
        <f>SUMPRODUCT(LTA!J67:AN67,LTA!J$102:AN$102,LTA!J$105:AN$105)</f>
        <v>429.77866400000005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1.84</v>
      </c>
      <c r="AB67" s="75">
        <f>-STOA!P67</f>
        <v>0</v>
      </c>
      <c r="AC67">
        <f t="shared" si="0"/>
        <v>10.561211350960683</v>
      </c>
      <c r="AD67">
        <f t="shared" si="1"/>
        <v>1166.3870079306012</v>
      </c>
      <c r="AE67">
        <f>'IDT-1'!F67</f>
        <v>0</v>
      </c>
      <c r="AF67" s="24"/>
      <c r="AG67">
        <f t="shared" si="2"/>
        <v>1166.3870079306012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68.52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581.39531098945531</v>
      </c>
      <c r="P68" s="36">
        <v>74.61</v>
      </c>
      <c r="Q68" s="36">
        <v>26.573067420918953</v>
      </c>
      <c r="R68" s="38">
        <v>12.93</v>
      </c>
      <c r="S68" s="38">
        <v>0</v>
      </c>
      <c r="T68" s="37">
        <f>SUMPRODUCT(LTA!J68:AN68,LTA!J$101:AN$101,LTA!J$105:AN$105)</f>
        <v>38.119999999999997</v>
      </c>
      <c r="U68" s="37">
        <f>SUMPRODUCT(LTA!J68:AN68,LTA!J$102:AN$102,LTA!J$105:AN$105)</f>
        <v>420.84101600000008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10.575612544170678</v>
      </c>
      <c r="AD68">
        <f t="shared" ref="AD68:AD98" si="4">SUM(B68:AB68,AI68:AT68)-AC68</f>
        <v>1218.2988134436082</v>
      </c>
      <c r="AE68">
        <f>'IDT-1'!F68</f>
        <v>-71.992000000000004</v>
      </c>
      <c r="AF68" s="24"/>
      <c r="AG68">
        <f t="shared" ref="AG68:AG98" si="5">SUM(AD68:AF68)</f>
        <v>1146.3068134436082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-15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595.91970162781899</v>
      </c>
      <c r="P69" s="36">
        <v>74.61</v>
      </c>
      <c r="Q69" s="36">
        <v>26.573067420918953</v>
      </c>
      <c r="R69" s="38">
        <v>4.1625458996328035</v>
      </c>
      <c r="S69" s="38">
        <v>0</v>
      </c>
      <c r="T69" s="37">
        <f>SUMPRODUCT(LTA!J69:AN69,LTA!J$101:AN$101,LTA!J$105:AN$105)</f>
        <v>26.52</v>
      </c>
      <c r="U69" s="37">
        <f>SUMPRODUCT(LTA!J69:AN69,LTA!J$102:AN$102,LTA!J$105:AN$105)</f>
        <v>414.75957600000004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1.84</v>
      </c>
      <c r="AB69" s="75">
        <f>-STOA!P69</f>
        <v>0</v>
      </c>
      <c r="AC69">
        <f t="shared" si="3"/>
        <v>10.401215349216512</v>
      </c>
      <c r="AD69">
        <f t="shared" si="4"/>
        <v>1227.838707176559</v>
      </c>
      <c r="AE69">
        <f>'IDT-1'!F69</f>
        <v>-73.215999999999994</v>
      </c>
      <c r="AF69" s="24"/>
      <c r="AG69">
        <f t="shared" si="5"/>
        <v>1154.6227071765591</v>
      </c>
      <c r="AI69" s="34">
        <f>PXIL!J69</f>
        <v>0</v>
      </c>
      <c r="AJ69" s="34">
        <f>PXIL!P69</f>
        <v>0</v>
      </c>
      <c r="AK69" s="34">
        <f>RTM_IEX!J69</f>
        <v>6.29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602.89561047831148</v>
      </c>
      <c r="P70" s="36">
        <v>74.61</v>
      </c>
      <c r="Q70" s="36">
        <v>26.573067420918953</v>
      </c>
      <c r="R70" s="38">
        <v>0.6874538745387454</v>
      </c>
      <c r="S70" s="38">
        <v>0</v>
      </c>
      <c r="T70" s="37">
        <f>SUMPRODUCT(LTA!J70:AN70,LTA!J$101:AN$101,LTA!J$105:AN$105)</f>
        <v>18.12</v>
      </c>
      <c r="U70" s="37">
        <f>SUMPRODUCT(LTA!J70:AN70,LTA!J$102:AN$102,LTA!J$105:AN$105)</f>
        <v>407.99543200000005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1.84</v>
      </c>
      <c r="AB70" s="75">
        <f>-STOA!P70</f>
        <v>0</v>
      </c>
      <c r="AC70">
        <f t="shared" si="3"/>
        <v>10.25931140094986</v>
      </c>
      <c r="AD70">
        <f t="shared" si="4"/>
        <v>1211.087283950224</v>
      </c>
      <c r="AE70">
        <f>'IDT-1'!F70</f>
        <v>-50.893000000000001</v>
      </c>
      <c r="AF70" s="24"/>
      <c r="AG70">
        <f t="shared" si="5"/>
        <v>1160.194283950224</v>
      </c>
      <c r="AI70" s="34">
        <f>PXIL!J70</f>
        <v>0</v>
      </c>
      <c r="AJ70" s="34">
        <f>PXIL!P70</f>
        <v>0</v>
      </c>
      <c r="AK70" s="34">
        <f>RTM_IEX!J70</f>
        <v>1.06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7.9136699999999998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611.09387978955624</v>
      </c>
      <c r="P71" s="36">
        <v>74.61</v>
      </c>
      <c r="Q71" s="36">
        <v>26.573067420918953</v>
      </c>
      <c r="R71" s="38">
        <v>0</v>
      </c>
      <c r="S71" s="38">
        <v>0</v>
      </c>
      <c r="T71" s="37">
        <f>SUMPRODUCT(LTA!J71:AN71,LTA!J$101:AN$101,LTA!J$105:AN$105)</f>
        <v>12.11</v>
      </c>
      <c r="U71" s="37">
        <f>SUMPRODUCT(LTA!J71:AN71,LTA!J$102:AN$102,LTA!J$105:AN$105)</f>
        <v>401.21644800000001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10.342990785018191</v>
      </c>
      <c r="AD71">
        <f t="shared" si="4"/>
        <v>1220.9654360028617</v>
      </c>
      <c r="AE71">
        <f>'IDT-1'!F71</f>
        <v>-29.838999999999999</v>
      </c>
      <c r="AF71" s="24"/>
      <c r="AG71">
        <f t="shared" si="5"/>
        <v>1191.1264360028617</v>
      </c>
      <c r="AI71" s="34">
        <f>PXIL!J71</f>
        <v>0</v>
      </c>
      <c r="AJ71" s="34">
        <f>PXIL!P71</f>
        <v>0</v>
      </c>
      <c r="AK71" s="34">
        <f>RTM_IEX!J71</f>
        <v>16.3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7.9136699999999998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623.49963893159997</v>
      </c>
      <c r="P72" s="36">
        <v>74.61</v>
      </c>
      <c r="Q72" s="36">
        <v>26.573067420918953</v>
      </c>
      <c r="R72" s="38">
        <v>0</v>
      </c>
      <c r="S72" s="38">
        <v>0</v>
      </c>
      <c r="T72" s="37">
        <f>SUMPRODUCT(LTA!J72:AN72,LTA!J$101:AN$101,LTA!J$105:AN$105)</f>
        <v>5.46</v>
      </c>
      <c r="U72" s="37">
        <f>SUMPRODUCT(LTA!J72:AN72,LTA!J$102:AN$102,LTA!J$105:AN$105)</f>
        <v>393.39359999999999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10.298495238611359</v>
      </c>
      <c r="AD72">
        <f t="shared" si="4"/>
        <v>1215.7128426913123</v>
      </c>
      <c r="AE72">
        <f>'IDT-1'!F72</f>
        <v>-6.4339999999999993</v>
      </c>
      <c r="AF72" s="24"/>
      <c r="AG72">
        <f t="shared" si="5"/>
        <v>1209.2788426913123</v>
      </c>
      <c r="AI72" s="34">
        <f>PXIL!J72</f>
        <v>0</v>
      </c>
      <c r="AJ72" s="34">
        <f>PXIL!P72</f>
        <v>0</v>
      </c>
      <c r="AK72" s="34">
        <f>RTM_IEX!J72</f>
        <v>13.07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7.9136699999999998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655.07825724104589</v>
      </c>
      <c r="P73" s="36">
        <v>74.61</v>
      </c>
      <c r="Q73" s="36">
        <v>26.573067420918953</v>
      </c>
      <c r="R73" s="38">
        <v>0</v>
      </c>
      <c r="S73" s="38">
        <v>0</v>
      </c>
      <c r="T73" s="37">
        <f>SUMPRODUCT(LTA!J73:AN73,LTA!J$101:AN$101,LTA!J$105:AN$105)</f>
        <v>1.1299999999999999</v>
      </c>
      <c r="U73" s="37">
        <f>SUMPRODUCT(LTA!J73:AN73,LTA!J$102:AN$102,LTA!J$105:AN$105)</f>
        <v>388.19000000000005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10.373885392410704</v>
      </c>
      <c r="AD73">
        <f t="shared" si="4"/>
        <v>1224.6124708469588</v>
      </c>
      <c r="AE73">
        <f>'IDT-1'!F73</f>
        <v>-10.245999999999999</v>
      </c>
      <c r="AF73" s="24"/>
      <c r="AG73">
        <f t="shared" si="5"/>
        <v>1214.3664708469587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7.9136699999999998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682.52784279803325</v>
      </c>
      <c r="P74" s="36">
        <v>74.61</v>
      </c>
      <c r="Q74" s="36">
        <v>26.573067420918953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383.89000000000004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10.711309911089398</v>
      </c>
      <c r="AD74">
        <f t="shared" si="4"/>
        <v>1264.4446318852677</v>
      </c>
      <c r="AE74">
        <f>'IDT-1'!F74</f>
        <v>-32.281999999999996</v>
      </c>
      <c r="AF74" s="24"/>
      <c r="AG74">
        <f t="shared" si="5"/>
        <v>1232.1626318852677</v>
      </c>
      <c r="AI74" s="34">
        <f>PXIL!J74</f>
        <v>0</v>
      </c>
      <c r="AJ74" s="34">
        <f>PXIL!P74</f>
        <v>0</v>
      </c>
      <c r="AK74" s="34">
        <f>RTM_IEX!J74</f>
        <v>18.14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7.9136699999999998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694.71269052010621</v>
      </c>
      <c r="P75" s="36">
        <v>74.61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382.64000000000004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1.84</v>
      </c>
      <c r="AB75" s="75">
        <f>-STOA!P75</f>
        <v>0</v>
      </c>
      <c r="AC75">
        <f t="shared" si="3"/>
        <v>10.817270670324115</v>
      </c>
      <c r="AD75">
        <f t="shared" si="4"/>
        <v>1276.9530472254039</v>
      </c>
      <c r="AE75">
        <f>'IDT-1'!F75</f>
        <v>-36.345999999999997</v>
      </c>
      <c r="AF75" s="24"/>
      <c r="AG75">
        <f t="shared" si="5"/>
        <v>1240.6070472254039</v>
      </c>
      <c r="AI75" s="34">
        <f>PXIL!J75</f>
        <v>0</v>
      </c>
      <c r="AJ75" s="34">
        <f>PXIL!P75</f>
        <v>0</v>
      </c>
      <c r="AK75" s="34">
        <f>RTM_IEX!J75</f>
        <v>19.739999999999998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7.9136699999999998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699.00852745035843</v>
      </c>
      <c r="P76" s="36">
        <v>74.61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381.07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1.84</v>
      </c>
      <c r="AB76" s="75">
        <f>-STOA!P76</f>
        <v>0</v>
      </c>
      <c r="AC76">
        <f t="shared" si="3"/>
        <v>10.878387700538234</v>
      </c>
      <c r="AD76">
        <f t="shared" si="4"/>
        <v>1284.167767125442</v>
      </c>
      <c r="AE76">
        <f>'IDT-1'!F76</f>
        <v>-39.293999999999997</v>
      </c>
      <c r="AF76" s="24"/>
      <c r="AG76">
        <f t="shared" si="5"/>
        <v>1244.8737671254419</v>
      </c>
      <c r="AI76" s="34">
        <f>PXIL!J76</f>
        <v>0</v>
      </c>
      <c r="AJ76" s="34">
        <f>PXIL!P76</f>
        <v>0</v>
      </c>
      <c r="AK76" s="34">
        <f>RTM_IEX!J76</f>
        <v>24.29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7.9136699999999998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694.83092409274047</v>
      </c>
      <c r="P77" s="36">
        <v>74.61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380.92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1.84</v>
      </c>
      <c r="AB77" s="75">
        <f>-STOA!P77</f>
        <v>0</v>
      </c>
      <c r="AC77">
        <f t="shared" si="3"/>
        <v>10.826495832334242</v>
      </c>
      <c r="AD77">
        <f t="shared" si="4"/>
        <v>1278.042055636028</v>
      </c>
      <c r="AE77">
        <f>'IDT-1'!F77</f>
        <v>-43.013999999999996</v>
      </c>
      <c r="AF77" s="24"/>
      <c r="AG77">
        <f t="shared" si="5"/>
        <v>1235.0280556360281</v>
      </c>
      <c r="AI77" s="34">
        <f>PXIL!J77</f>
        <v>0</v>
      </c>
      <c r="AJ77" s="34">
        <f>PXIL!P77</f>
        <v>0</v>
      </c>
      <c r="AK77" s="34">
        <f>RTM_IEX!J77</f>
        <v>22.44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7.9136699999999998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692.54222082735237</v>
      </c>
      <c r="P78" s="36">
        <v>74.61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380.59000000000003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1.84</v>
      </c>
      <c r="AB78" s="75">
        <f>-STOA!P78</f>
        <v>0</v>
      </c>
      <c r="AC78">
        <f t="shared" si="3"/>
        <v>10.725622724904984</v>
      </c>
      <c r="AD78">
        <f t="shared" si="4"/>
        <v>1266.1342254780693</v>
      </c>
      <c r="AE78">
        <f>'IDT-1'!F78</f>
        <v>-46.088000000000001</v>
      </c>
      <c r="AF78" s="24"/>
      <c r="AG78">
        <f t="shared" si="5"/>
        <v>1220.0462254780693</v>
      </c>
      <c r="AI78" s="34">
        <f>PXIL!J78</f>
        <v>0</v>
      </c>
      <c r="AJ78" s="34">
        <f>PXIL!P78</f>
        <v>0</v>
      </c>
      <c r="AK78" s="34">
        <f>RTM_IEX!J78</f>
        <v>13.05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7.9136699999999998</v>
      </c>
      <c r="E79">
        <f>GT_NG!T79</f>
        <v>11.198686011497401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69.337240199004981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696.39609056079087</v>
      </c>
      <c r="P79" s="36">
        <v>74.61</v>
      </c>
      <c r="Q79" s="36">
        <v>26.573067420918953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380.22999999999996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1.84</v>
      </c>
      <c r="AB79" s="75">
        <f>-STOA!P79</f>
        <v>0</v>
      </c>
      <c r="AC79">
        <f t="shared" si="3"/>
        <v>10.69797753521458</v>
      </c>
      <c r="AD79">
        <f t="shared" si="4"/>
        <v>1262.8707766569976</v>
      </c>
      <c r="AE79">
        <f>'IDT-1'!F79</f>
        <v>-51.726999999999997</v>
      </c>
      <c r="AF79" s="24"/>
      <c r="AG79">
        <f t="shared" si="5"/>
        <v>1211.1437766569975</v>
      </c>
      <c r="AI79" s="34">
        <f>PXIL!J79</f>
        <v>0</v>
      </c>
      <c r="AJ79" s="34">
        <f>PXIL!P79</f>
        <v>0</v>
      </c>
      <c r="AK79" s="34">
        <f>RTM_IEX!J79</f>
        <v>5.47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10.900848617574598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69.337240199004981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663.03286579686107</v>
      </c>
      <c r="P80" s="36">
        <v>74.61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380.13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1.84</v>
      </c>
      <c r="AB80" s="75">
        <f>-STOA!P80</f>
        <v>0</v>
      </c>
      <c r="AC80">
        <f t="shared" si="3"/>
        <v>10.428496613088621</v>
      </c>
      <c r="AD80">
        <f t="shared" si="4"/>
        <v>1231.0591954212712</v>
      </c>
      <c r="AE80">
        <f>'IDT-1'!F80</f>
        <v>-39.072000000000003</v>
      </c>
      <c r="AF80" s="24"/>
      <c r="AG80">
        <f t="shared" si="5"/>
        <v>1191.9871954212713</v>
      </c>
      <c r="AI80" s="34">
        <f>PXIL!J80</f>
        <v>0</v>
      </c>
      <c r="AJ80" s="34">
        <f>PXIL!P80</f>
        <v>0</v>
      </c>
      <c r="AK80" s="34">
        <f>RTM_IEX!J80</f>
        <v>7.15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10.900848617574598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69.337240199004981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626.62541394504638</v>
      </c>
      <c r="P81" s="36">
        <v>74.61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379.96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1.84</v>
      </c>
      <c r="AB81" s="75">
        <f>-STOA!P81</f>
        <v>0</v>
      </c>
      <c r="AC81">
        <f t="shared" si="3"/>
        <v>10.111166017533375</v>
      </c>
      <c r="AD81">
        <f t="shared" si="4"/>
        <v>1193.5990741650114</v>
      </c>
      <c r="AE81">
        <f>'IDT-1'!F81</f>
        <v>-33.314999999999998</v>
      </c>
      <c r="AF81" s="24"/>
      <c r="AG81">
        <f t="shared" si="5"/>
        <v>1160.2840741650114</v>
      </c>
      <c r="AI81" s="34">
        <f>PXIL!J81</f>
        <v>0</v>
      </c>
      <c r="AJ81" s="34">
        <f>PXIL!P81</f>
        <v>0</v>
      </c>
      <c r="AK81" s="34">
        <f>RTM_IEX!J81</f>
        <v>5.95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7.9136699999999998</v>
      </c>
      <c r="E82">
        <f>GT_NG!T82</f>
        <v>10.900848617574598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69.337240199004981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607.96826662429419</v>
      </c>
      <c r="P82" s="36">
        <v>74.61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379.90999999999997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1.84</v>
      </c>
      <c r="AB82" s="75">
        <f>-STOA!P82</f>
        <v>0</v>
      </c>
      <c r="AC82">
        <f t="shared" si="3"/>
        <v>10.072213980039056</v>
      </c>
      <c r="AD82">
        <f t="shared" si="4"/>
        <v>1189.0008788817534</v>
      </c>
      <c r="AE82">
        <f>'IDT-1'!F82</f>
        <v>-66.653999999999996</v>
      </c>
      <c r="AF82" s="24"/>
      <c r="AG82">
        <f t="shared" si="5"/>
        <v>1122.3468788817534</v>
      </c>
      <c r="AI82" s="34">
        <f>PXIL!J82</f>
        <v>0</v>
      </c>
      <c r="AJ82" s="34">
        <f>PXIL!P82</f>
        <v>0</v>
      </c>
      <c r="AK82" s="34">
        <f>RTM_IEX!J82</f>
        <v>20.02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7.9136699999999998</v>
      </c>
      <c r="E83">
        <f>GT_NG!T83</f>
        <v>10.900848617574598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596.9010872548082</v>
      </c>
      <c r="P83" s="36">
        <v>74.61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381.03999999999996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1.84</v>
      </c>
      <c r="AB83" s="75">
        <f>-STOA!P83</f>
        <v>0</v>
      </c>
      <c r="AC83">
        <f t="shared" si="3"/>
        <v>10.020432855663735</v>
      </c>
      <c r="AD83">
        <f t="shared" si="4"/>
        <v>1182.8882404376379</v>
      </c>
      <c r="AE83">
        <f>'IDT-1'!F83</f>
        <v>-106.63800000000001</v>
      </c>
      <c r="AF83" s="24"/>
      <c r="AG83">
        <f t="shared" si="5"/>
        <v>1076.250240437638</v>
      </c>
      <c r="AI83" s="34">
        <f>PXIL!J83</f>
        <v>0</v>
      </c>
      <c r="AJ83" s="34">
        <f>PXIL!P83</f>
        <v>0</v>
      </c>
      <c r="AK83" s="34">
        <f>RTM_IEX!J83</f>
        <v>23.52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7.9136699999999998</v>
      </c>
      <c r="E84">
        <f>GT_NG!T84</f>
        <v>10.900848617574598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590.39002664280542</v>
      </c>
      <c r="P84" s="36">
        <v>74.61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380.76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1.84</v>
      </c>
      <c r="AB84" s="75">
        <f>-STOA!P84</f>
        <v>0</v>
      </c>
      <c r="AC84">
        <f t="shared" si="3"/>
        <v>9.7987479465229104</v>
      </c>
      <c r="AD84">
        <f t="shared" si="4"/>
        <v>1156.7188647347759</v>
      </c>
      <c r="AE84">
        <f>'IDT-1'!F84</f>
        <v>-95.602000000000004</v>
      </c>
      <c r="AF84" s="24"/>
      <c r="AG84">
        <f t="shared" si="5"/>
        <v>1061.1168647347758</v>
      </c>
      <c r="AI84" s="34">
        <f>PXIL!J84</f>
        <v>0</v>
      </c>
      <c r="AJ84" s="34">
        <f>PXIL!P84</f>
        <v>0</v>
      </c>
      <c r="AK84" s="34">
        <f>RTM_IEX!J84</f>
        <v>3.92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7.9136699999999998</v>
      </c>
      <c r="E85">
        <f>GT_NG!T85</f>
        <v>10.900848617574598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599.17278854144672</v>
      </c>
      <c r="P85" s="36">
        <v>74.61</v>
      </c>
      <c r="Q85" s="36">
        <v>26.573067420918953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380.42999999999995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1.84</v>
      </c>
      <c r="AB85" s="75">
        <f>-STOA!P85</f>
        <v>0</v>
      </c>
      <c r="AC85">
        <f t="shared" si="3"/>
        <v>9.8876500928208308</v>
      </c>
      <c r="AD85">
        <f t="shared" si="4"/>
        <v>1155.1627244871192</v>
      </c>
      <c r="AE85">
        <f>'IDT-1'!F85</f>
        <v>-137.59200000000001</v>
      </c>
      <c r="AF85" s="24"/>
      <c r="AG85">
        <f t="shared" si="5"/>
        <v>1017.5707244871193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7.9136699999999998</v>
      </c>
      <c r="E86">
        <f>GT_NG!T86</f>
        <v>10.900848617574598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599.18859638281913</v>
      </c>
      <c r="P86" s="36">
        <v>74.61</v>
      </c>
      <c r="Q86" s="36">
        <v>26.573067420918953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380.10999999999996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1.84</v>
      </c>
      <c r="AB86" s="75">
        <f>-STOA!P86</f>
        <v>0</v>
      </c>
      <c r="AC86">
        <f t="shared" si="3"/>
        <v>9.8935660364132492</v>
      </c>
      <c r="AD86">
        <f t="shared" si="4"/>
        <v>1153.8526163848994</v>
      </c>
      <c r="AE86">
        <f>'IDT-1'!F86</f>
        <v>-169.322</v>
      </c>
      <c r="AF86" s="24"/>
      <c r="AG86">
        <f t="shared" si="5"/>
        <v>984.53061638489942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7.9136699999999998</v>
      </c>
      <c r="E87">
        <f>GT_NG!T87</f>
        <v>10.900848617574598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57.482716831308778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530.30072338003492</v>
      </c>
      <c r="P87" s="36">
        <v>74.61</v>
      </c>
      <c r="Q87" s="36">
        <v>26.573067420918953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379.5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1.84</v>
      </c>
      <c r="AB87" s="75">
        <f>-STOA!P87</f>
        <v>0</v>
      </c>
      <c r="AC87">
        <f t="shared" si="3"/>
        <v>10.393876806057325</v>
      </c>
      <c r="AD87">
        <f t="shared" si="4"/>
        <v>931.72714944378004</v>
      </c>
      <c r="AE87">
        <f>'IDT-1'!F87</f>
        <v>-3.1160000000000001</v>
      </c>
      <c r="AF87" s="24"/>
      <c r="AG87">
        <f t="shared" si="5"/>
        <v>928.61114944378005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-147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7.9136699999999998</v>
      </c>
      <c r="E88">
        <f>GT_NG!T88</f>
        <v>10.900848617574598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57.482716831308778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481.9554732150998</v>
      </c>
      <c r="P88" s="36">
        <v>74.61</v>
      </c>
      <c r="Q88" s="36">
        <v>26.573067420918953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378.93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1.84</v>
      </c>
      <c r="AB88" s="75">
        <f>-STOA!P88</f>
        <v>0</v>
      </c>
      <c r="AC88">
        <f t="shared" si="3"/>
        <v>9.5001327143531924</v>
      </c>
      <c r="AD88">
        <f t="shared" si="4"/>
        <v>940.70564337054884</v>
      </c>
      <c r="AE88">
        <f>'IDT-1'!F88</f>
        <v>-13.635999999999999</v>
      </c>
      <c r="AF88" s="24"/>
      <c r="AG88">
        <f t="shared" si="5"/>
        <v>927.06964337054887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7.9136699999999998</v>
      </c>
      <c r="E89">
        <f>GT_NG!T89</f>
        <v>10.900848617574598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434.5907442237214</v>
      </c>
      <c r="P89" s="36">
        <v>74.61</v>
      </c>
      <c r="Q89" s="36">
        <v>26.573579897601725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351.05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1.84</v>
      </c>
      <c r="AB89" s="75">
        <f>-STOA!P89</f>
        <v>0</v>
      </c>
      <c r="AC89">
        <f t="shared" si="3"/>
        <v>8.4275810939355189</v>
      </c>
      <c r="AD89">
        <f t="shared" si="4"/>
        <v>918.53397847627105</v>
      </c>
      <c r="AE89">
        <f>'IDT-1'!F89</f>
        <v>0</v>
      </c>
      <c r="AF89" s="24"/>
      <c r="AG89">
        <f t="shared" si="5"/>
        <v>918.53397847627105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7.9136699999999998</v>
      </c>
      <c r="E90">
        <f>GT_NG!T90</f>
        <v>10.900848617574598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57.482716831308778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402.71237097714533</v>
      </c>
      <c r="P90" s="36">
        <v>74.61</v>
      </c>
      <c r="Q90" s="36">
        <v>26.573579897601725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350.45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1.84</v>
      </c>
      <c r="AB90" s="75">
        <f>-STOA!P90</f>
        <v>0</v>
      </c>
      <c r="AC90">
        <f t="shared" si="3"/>
        <v>7.9683972887167185</v>
      </c>
      <c r="AD90">
        <f t="shared" si="4"/>
        <v>908.51478903491363</v>
      </c>
      <c r="AE90">
        <f>'IDT-1'!F90</f>
        <v>0</v>
      </c>
      <c r="AF90" s="24"/>
      <c r="AG90">
        <f t="shared" si="5"/>
        <v>908.51478903491363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7.9136699999999998</v>
      </c>
      <c r="E91">
        <f>GT_NG!T91</f>
        <v>10.900848617574598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57.482716831308778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402.71230191518322</v>
      </c>
      <c r="P91" s="36">
        <v>74.61</v>
      </c>
      <c r="Q91" s="36">
        <v>7.6813880354238213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349.92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1.84</v>
      </c>
      <c r="AB91" s="75">
        <f>-STOA!P91</f>
        <v>0</v>
      </c>
      <c r="AC91">
        <f t="shared" si="3"/>
        <v>7.7374810351548318</v>
      </c>
      <c r="AD91">
        <f t="shared" si="4"/>
        <v>897.32344436433561</v>
      </c>
      <c r="AE91">
        <f>'IDT-1'!F91</f>
        <v>-4.7969999999999997</v>
      </c>
      <c r="AF91" s="24"/>
      <c r="AG91">
        <f t="shared" si="5"/>
        <v>892.52644436433559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7.9136699999999998</v>
      </c>
      <c r="E92">
        <f>GT_NG!T92</f>
        <v>10.900848617574598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57.482716831308778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402.71230191518322</v>
      </c>
      <c r="P92" s="36">
        <v>74.61</v>
      </c>
      <c r="Q92" s="36">
        <v>7.6813880354238213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349.59000000000003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1.84</v>
      </c>
      <c r="AB92" s="75">
        <f>-STOA!P92</f>
        <v>0</v>
      </c>
      <c r="AC92">
        <f t="shared" si="3"/>
        <v>7.777064823779277</v>
      </c>
      <c r="AD92">
        <f t="shared" si="4"/>
        <v>891.95386057571113</v>
      </c>
      <c r="AE92">
        <f>'IDT-1'!F92</f>
        <v>-22.626000000000001</v>
      </c>
      <c r="AF92" s="24"/>
      <c r="AG92">
        <f t="shared" si="5"/>
        <v>869.32786057571116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7.9136699999999998</v>
      </c>
      <c r="E93">
        <f>GT_NG!T93</f>
        <v>10.900848617574598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57.482716831308778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401.30567493169639</v>
      </c>
      <c r="P93" s="36">
        <v>74.61</v>
      </c>
      <c r="Q93" s="36">
        <v>7.6813880354238213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349.44000000000005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1.84</v>
      </c>
      <c r="AB93" s="75">
        <f>-STOA!P93</f>
        <v>0</v>
      </c>
      <c r="AC93">
        <f t="shared" si="3"/>
        <v>7.8317584189170999</v>
      </c>
      <c r="AD93">
        <f t="shared" si="4"/>
        <v>882.34253999708653</v>
      </c>
      <c r="AE93">
        <f>'IDT-1'!F93</f>
        <v>-45.356000000000002</v>
      </c>
      <c r="AF93" s="24"/>
      <c r="AG93">
        <f t="shared" si="5"/>
        <v>836.98653999708654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-21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7.9136699999999998</v>
      </c>
      <c r="E94">
        <f>GT_NG!T94</f>
        <v>10.900848617574598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57.482716831308778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401.30567493169639</v>
      </c>
      <c r="P94" s="36">
        <v>74.61</v>
      </c>
      <c r="Q94" s="36">
        <v>7.6813880354238213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349.34000000000003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1.84</v>
      </c>
      <c r="AB94" s="75">
        <f>-STOA!P94</f>
        <v>0</v>
      </c>
      <c r="AC94">
        <f t="shared" si="3"/>
        <v>7.8817453652664344</v>
      </c>
      <c r="AD94">
        <f t="shared" si="4"/>
        <v>876.19255305073716</v>
      </c>
      <c r="AE94">
        <f>'IDT-1'!F94</f>
        <v>-65.286000000000001</v>
      </c>
      <c r="AF94" s="24"/>
      <c r="AG94">
        <f t="shared" si="5"/>
        <v>810.9065530507371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7.9136699999999998</v>
      </c>
      <c r="E95">
        <f>GT_NG!T95</f>
        <v>10.900848617574598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57.482716831308778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386.86717586845378</v>
      </c>
      <c r="P95" s="36">
        <v>74.613307034262661</v>
      </c>
      <c r="Q95" s="36">
        <v>7.6813880354238213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309.62000000000006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1.84</v>
      </c>
      <c r="AB95" s="75">
        <f>-STOA!P95</f>
        <v>0</v>
      </c>
      <c r="AC95">
        <f t="shared" si="3"/>
        <v>7.7402745880438983</v>
      </c>
      <c r="AD95">
        <f t="shared" si="4"/>
        <v>785.17883179897967</v>
      </c>
      <c r="AE95">
        <f>'IDT-1'!F95</f>
        <v>0</v>
      </c>
      <c r="AF95" s="24"/>
      <c r="AG95">
        <f t="shared" si="5"/>
        <v>785.17883179897967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-64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7.9136699999999998</v>
      </c>
      <c r="E96">
        <f>GT_NG!T96</f>
        <v>10.900848617574598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57.482716831308778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383.23028519634306</v>
      </c>
      <c r="P96" s="36">
        <v>74.613307034262661</v>
      </c>
      <c r="Q96" s="36">
        <v>7.6813880354238213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271.16000000000003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1.84</v>
      </c>
      <c r="AB96" s="75">
        <f>-STOA!P96</f>
        <v>0</v>
      </c>
      <c r="AC96">
        <f t="shared" si="3"/>
        <v>7.2341798673501652</v>
      </c>
      <c r="AD96">
        <f t="shared" si="4"/>
        <v>761.58803584756276</v>
      </c>
      <c r="AE96">
        <f>'IDT-1'!F96</f>
        <v>0</v>
      </c>
      <c r="AF96" s="24"/>
      <c r="AG96">
        <f t="shared" si="5"/>
        <v>761.58803584756276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7.9136699999999998</v>
      </c>
      <c r="E97">
        <f>GT_NG!T97</f>
        <v>10.900848617574598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57.482716831308778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381.53320306366635</v>
      </c>
      <c r="P97" s="36">
        <v>74.613307034262661</v>
      </c>
      <c r="Q97" s="36">
        <v>7.6813880354238213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227.59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1.84</v>
      </c>
      <c r="AB97" s="75">
        <f>-STOA!P97</f>
        <v>0</v>
      </c>
      <c r="AC97">
        <f t="shared" si="3"/>
        <v>6.6929843806627884</v>
      </c>
      <c r="AD97">
        <f t="shared" si="4"/>
        <v>735.8621492015734</v>
      </c>
      <c r="AE97">
        <f>'IDT-1'!F97</f>
        <v>0</v>
      </c>
      <c r="AF97" s="24"/>
      <c r="AG97">
        <f t="shared" si="5"/>
        <v>735.8621492015734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7.9136699999999998</v>
      </c>
      <c r="E98">
        <f>GT_NG!T98</f>
        <v>10.900848617574598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57.482716831308778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378.7742215987447</v>
      </c>
      <c r="P98" s="36">
        <v>74.613307034262661</v>
      </c>
      <c r="Q98" s="36">
        <v>7.6813880354238213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227.59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1.84</v>
      </c>
      <c r="AB98" s="75">
        <f>-STOA!P98</f>
        <v>0</v>
      </c>
      <c r="AC98">
        <f t="shared" si="3"/>
        <v>6.8138186176805613</v>
      </c>
      <c r="AD98">
        <f t="shared" si="4"/>
        <v>715.98233349963402</v>
      </c>
      <c r="AE98">
        <f>'IDT-1'!F98</f>
        <v>0</v>
      </c>
      <c r="AF98" s="24"/>
      <c r="AG98">
        <f t="shared" si="5"/>
        <v>715.98233349963402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-44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0.18685890000000027</v>
      </c>
      <c r="E99">
        <f t="shared" si="6"/>
        <v>0.2635301056791215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1.5007105567907062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11.936516569780609</v>
      </c>
      <c r="P99" s="36">
        <f t="shared" si="6"/>
        <v>1.4995237080024173</v>
      </c>
      <c r="Q99" s="36">
        <f t="shared" si="6"/>
        <v>0.47245535009708534</v>
      </c>
      <c r="R99" s="38">
        <f>SUM(R3:R98)/4000</f>
        <v>0.2081768585721038</v>
      </c>
      <c r="S99" s="38">
        <f t="shared" si="6"/>
        <v>0</v>
      </c>
      <c r="T99" s="37">
        <f t="shared" si="6"/>
        <v>0.71466250000000009</v>
      </c>
      <c r="U99" s="37">
        <f t="shared" si="6"/>
        <v>9.0510874619999964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3.1452499999999994E-2</v>
      </c>
      <c r="Z99" s="34">
        <f t="shared" si="6"/>
        <v>-0.51900000000000002</v>
      </c>
      <c r="AA99" s="75">
        <f t="shared" si="6"/>
        <v>4.4160000000000067E-2</v>
      </c>
      <c r="AB99" s="75">
        <f t="shared" si="6"/>
        <v>0</v>
      </c>
      <c r="AC99">
        <f t="shared" si="6"/>
        <v>0.22578165226931673</v>
      </c>
      <c r="AD99">
        <f t="shared" si="6"/>
        <v>24.894067858652736</v>
      </c>
      <c r="AE99">
        <f t="shared" si="6"/>
        <v>-0.52703000000000011</v>
      </c>
      <c r="AG99">
        <f t="shared" si="6"/>
        <v>24.367037858652736</v>
      </c>
      <c r="AI99">
        <f t="shared" si="6"/>
        <v>0</v>
      </c>
      <c r="AJ99">
        <f t="shared" si="6"/>
        <v>0</v>
      </c>
      <c r="AK99">
        <f t="shared" si="6"/>
        <v>8.6465E-2</v>
      </c>
      <c r="AL99">
        <f t="shared" si="6"/>
        <v>-0.35675000000000001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39.85</v>
      </c>
      <c r="AB3" s="75">
        <f>-STOA!Q3</f>
        <v>0</v>
      </c>
      <c r="AC3">
        <f>SUMIF(B3:AB3,"&gt;0")*$AC$2-SUMIF(B3:AB3,"&lt;0")*($AC$2/(1-$AC$2))+SUMIF(AI3:AR3,"&gt;0")*$AC$2-SUMIF(AI3:AR3,"&lt;0")*($AC$2/(1-$AC$2))</f>
        <v>0.81844636519707403</v>
      </c>
      <c r="AD3">
        <f>SUM(B3:AB3,AI3:AR3)-AC3</f>
        <v>96.61564472969269</v>
      </c>
      <c r="AE3">
        <f>'IDT-1'!E3</f>
        <v>0</v>
      </c>
      <c r="AF3" s="24"/>
      <c r="AG3">
        <f>SUM(AD3:AF3)</f>
        <v>96.61564472969269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34.57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39.85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0.802318365197074</v>
      </c>
      <c r="AD4">
        <f t="shared" ref="AD4:AD67" si="1">SUM(B4:AB4,AI4:AR4)-AC4</f>
        <v>94.711772729692711</v>
      </c>
      <c r="AE4">
        <f>'IDT-1'!E4</f>
        <v>0</v>
      </c>
      <c r="AF4" s="24"/>
      <c r="AG4">
        <f t="shared" ref="AG4:AG67" si="2">SUM(AD4:AF4)</f>
        <v>94.711772729692711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32.65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39.85</v>
      </c>
      <c r="AB5" s="75">
        <f>-STOA!Q5</f>
        <v>0</v>
      </c>
      <c r="AC5">
        <f t="shared" si="0"/>
        <v>0.77812636519707401</v>
      </c>
      <c r="AD5">
        <f t="shared" si="1"/>
        <v>91.855964729692701</v>
      </c>
      <c r="AE5">
        <f>'IDT-1'!E5</f>
        <v>0</v>
      </c>
      <c r="AF5" s="24"/>
      <c r="AG5">
        <f t="shared" si="2"/>
        <v>91.855964729692701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29.77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39.85</v>
      </c>
      <c r="AB6" s="75">
        <f>-STOA!Q6</f>
        <v>0</v>
      </c>
      <c r="AC6">
        <f t="shared" si="0"/>
        <v>0.77006236519707405</v>
      </c>
      <c r="AD6">
        <f t="shared" si="1"/>
        <v>90.904028729692698</v>
      </c>
      <c r="AE6">
        <f>'IDT-1'!E6</f>
        <v>0</v>
      </c>
      <c r="AF6" s="24"/>
      <c r="AG6">
        <f t="shared" si="2"/>
        <v>90.904028729692698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28.81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2.1409252669039147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39.85</v>
      </c>
      <c r="AB7" s="75">
        <f>-STOA!Q7</f>
        <v>0</v>
      </c>
      <c r="AC7">
        <f t="shared" si="0"/>
        <v>0.76247754910973053</v>
      </c>
      <c r="AD7">
        <f t="shared" si="1"/>
        <v>90.008659249667701</v>
      </c>
      <c r="AE7">
        <f>'IDT-1'!E7</f>
        <v>0</v>
      </c>
      <c r="AF7" s="24"/>
      <c r="AG7">
        <f t="shared" si="2"/>
        <v>90.008659249667701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27.85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2.0839857651245555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39.85</v>
      </c>
      <c r="AB8" s="75">
        <f>-STOA!Q8</f>
        <v>0</v>
      </c>
      <c r="AC8">
        <f t="shared" si="0"/>
        <v>0.74587125729478387</v>
      </c>
      <c r="AD8">
        <f t="shared" si="1"/>
        <v>88.048326039703298</v>
      </c>
      <c r="AE8">
        <f>'IDT-1'!E8</f>
        <v>0</v>
      </c>
      <c r="AF8" s="24"/>
      <c r="AG8">
        <f t="shared" si="2"/>
        <v>88.048326039703298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25.93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2.0839857651245555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39.85</v>
      </c>
      <c r="AB9" s="75">
        <f>-STOA!Q9</f>
        <v>0</v>
      </c>
      <c r="AC9">
        <f t="shared" si="0"/>
        <v>0.7378072572947838</v>
      </c>
      <c r="AD9">
        <f t="shared" si="1"/>
        <v>87.09639003970328</v>
      </c>
      <c r="AE9">
        <f>'IDT-1'!E9</f>
        <v>0</v>
      </c>
      <c r="AF9" s="24"/>
      <c r="AG9">
        <f t="shared" si="2"/>
        <v>87.09639003970328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24.97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2.0839857651245555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39.85</v>
      </c>
      <c r="AB10" s="75">
        <f>-STOA!Q10</f>
        <v>0</v>
      </c>
      <c r="AC10">
        <f t="shared" si="0"/>
        <v>0.7378072572947838</v>
      </c>
      <c r="AD10">
        <f t="shared" si="1"/>
        <v>87.09639003970328</v>
      </c>
      <c r="AE10">
        <f>'IDT-1'!E10</f>
        <v>0</v>
      </c>
      <c r="AF10" s="24"/>
      <c r="AG10">
        <f t="shared" si="2"/>
        <v>87.09639003970328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24.97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2.0839857651245555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39.85</v>
      </c>
      <c r="AB11" s="75">
        <f>-STOA!Q11</f>
        <v>0</v>
      </c>
      <c r="AC11">
        <f t="shared" si="0"/>
        <v>0.7378072572947838</v>
      </c>
      <c r="AD11">
        <f t="shared" si="1"/>
        <v>87.09639003970328</v>
      </c>
      <c r="AE11">
        <f>'IDT-1'!E11</f>
        <v>0</v>
      </c>
      <c r="AF11" s="24"/>
      <c r="AG11">
        <f t="shared" si="2"/>
        <v>87.09639003970328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24.97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2.0839857651245555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39.85</v>
      </c>
      <c r="AB12" s="75">
        <f>-STOA!Q12</f>
        <v>0</v>
      </c>
      <c r="AC12">
        <f t="shared" si="0"/>
        <v>0.72974325729478384</v>
      </c>
      <c r="AD12">
        <f t="shared" si="1"/>
        <v>86.144454039703291</v>
      </c>
      <c r="AE12">
        <f>'IDT-1'!E12</f>
        <v>0</v>
      </c>
      <c r="AF12" s="24"/>
      <c r="AG12">
        <f t="shared" si="2"/>
        <v>86.144454039703291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24.01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2.0839857651245555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39.85</v>
      </c>
      <c r="AB13" s="75">
        <f>-STOA!Q13</f>
        <v>0</v>
      </c>
      <c r="AC13">
        <f t="shared" si="0"/>
        <v>0.72167925729478388</v>
      </c>
      <c r="AD13">
        <f t="shared" si="1"/>
        <v>85.192518039703302</v>
      </c>
      <c r="AE13">
        <f>'IDT-1'!E13</f>
        <v>0</v>
      </c>
      <c r="AF13" s="24"/>
      <c r="AG13">
        <f t="shared" si="2"/>
        <v>85.192518039703302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23.05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2.0839857651245555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39.85</v>
      </c>
      <c r="AB14" s="75">
        <f>-STOA!Q14</f>
        <v>0</v>
      </c>
      <c r="AC14">
        <f t="shared" si="0"/>
        <v>0.72167925729478388</v>
      </c>
      <c r="AD14">
        <f t="shared" si="1"/>
        <v>85.192518039703302</v>
      </c>
      <c r="AE14">
        <f>'IDT-1'!E14</f>
        <v>0</v>
      </c>
      <c r="AF14" s="24"/>
      <c r="AG14">
        <f t="shared" si="2"/>
        <v>85.192518039703302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23.05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2.0839857651245555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39.85</v>
      </c>
      <c r="AB15" s="75">
        <f>-STOA!Q15</f>
        <v>0</v>
      </c>
      <c r="AC15">
        <f t="shared" si="0"/>
        <v>0.72167925729478388</v>
      </c>
      <c r="AD15">
        <f t="shared" si="1"/>
        <v>85.192518039703302</v>
      </c>
      <c r="AE15">
        <f>'IDT-1'!E15</f>
        <v>0</v>
      </c>
      <c r="AF15" s="24"/>
      <c r="AG15">
        <f t="shared" si="2"/>
        <v>85.192518039703302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23.05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2.0839857651245555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39.85</v>
      </c>
      <c r="AB16" s="75">
        <f>-STOA!Q16</f>
        <v>0</v>
      </c>
      <c r="AC16">
        <f t="shared" si="0"/>
        <v>0.72167925729478388</v>
      </c>
      <c r="AD16">
        <f t="shared" si="1"/>
        <v>85.192518039703302</v>
      </c>
      <c r="AE16">
        <f>'IDT-1'!E16</f>
        <v>0</v>
      </c>
      <c r="AF16" s="24"/>
      <c r="AG16">
        <f t="shared" si="2"/>
        <v>85.192518039703302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23.05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2.0839857651245555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39.85</v>
      </c>
      <c r="AB17" s="75">
        <f>-STOA!Q17</f>
        <v>0</v>
      </c>
      <c r="AC17">
        <f t="shared" si="0"/>
        <v>0.72974325729478384</v>
      </c>
      <c r="AD17">
        <f t="shared" si="1"/>
        <v>86.144454039703291</v>
      </c>
      <c r="AE17">
        <f>'IDT-1'!E17</f>
        <v>0</v>
      </c>
      <c r="AF17" s="24"/>
      <c r="AG17">
        <f t="shared" si="2"/>
        <v>86.144454039703291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24.01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2.0839857651245555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39.85</v>
      </c>
      <c r="AB18" s="75">
        <f>-STOA!Q18</f>
        <v>0</v>
      </c>
      <c r="AC18">
        <f t="shared" si="0"/>
        <v>0.72974325729478384</v>
      </c>
      <c r="AD18">
        <f t="shared" si="1"/>
        <v>86.144454039703291</v>
      </c>
      <c r="AE18">
        <f>'IDT-1'!E18</f>
        <v>0</v>
      </c>
      <c r="AF18" s="24"/>
      <c r="AG18">
        <f t="shared" si="2"/>
        <v>86.144454039703291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24.01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2.0284572342126301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39.85</v>
      </c>
      <c r="AB19" s="75">
        <f>-STOA!Q19</f>
        <v>0</v>
      </c>
      <c r="AC19">
        <f t="shared" si="0"/>
        <v>0.72927681763512364</v>
      </c>
      <c r="AD19">
        <f t="shared" si="1"/>
        <v>86.089391948451038</v>
      </c>
      <c r="AE19">
        <f>'IDT-1'!E19</f>
        <v>0</v>
      </c>
      <c r="AF19" s="24"/>
      <c r="AG19">
        <f t="shared" si="2"/>
        <v>86.089391948451038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24.01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39.85</v>
      </c>
      <c r="AB20" s="75">
        <f>-STOA!Q20</f>
        <v>0</v>
      </c>
      <c r="AC20">
        <f t="shared" si="0"/>
        <v>0.72974236519707403</v>
      </c>
      <c r="AD20">
        <f t="shared" si="1"/>
        <v>86.144348729692709</v>
      </c>
      <c r="AE20">
        <f>'IDT-1'!E20</f>
        <v>0</v>
      </c>
      <c r="AF20" s="24"/>
      <c r="AG20">
        <f t="shared" si="2"/>
        <v>86.144348729692709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24.01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39.85</v>
      </c>
      <c r="AB21" s="75">
        <f>-STOA!Q21</f>
        <v>0</v>
      </c>
      <c r="AC21">
        <f t="shared" si="0"/>
        <v>0.72974236519707403</v>
      </c>
      <c r="AD21">
        <f t="shared" si="1"/>
        <v>86.144348729692709</v>
      </c>
      <c r="AE21">
        <f>'IDT-1'!E21</f>
        <v>0</v>
      </c>
      <c r="AF21" s="24"/>
      <c r="AG21">
        <f t="shared" si="2"/>
        <v>86.144348729692709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24.01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39.85</v>
      </c>
      <c r="AB22" s="75">
        <f>-STOA!Q22</f>
        <v>0</v>
      </c>
      <c r="AC22">
        <f t="shared" si="0"/>
        <v>0.7378063651970741</v>
      </c>
      <c r="AD22">
        <f t="shared" si="1"/>
        <v>87.096284729692698</v>
      </c>
      <c r="AE22">
        <f>'IDT-1'!E22</f>
        <v>0</v>
      </c>
      <c r="AF22" s="24"/>
      <c r="AG22">
        <f t="shared" si="2"/>
        <v>87.096284729692698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24.97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39.85</v>
      </c>
      <c r="AB23" s="75">
        <f>-STOA!Q23</f>
        <v>0</v>
      </c>
      <c r="AC23">
        <f t="shared" si="0"/>
        <v>0.74587036519707406</v>
      </c>
      <c r="AD23">
        <f t="shared" si="1"/>
        <v>88.048220729692702</v>
      </c>
      <c r="AE23">
        <f>'IDT-1'!E23</f>
        <v>0</v>
      </c>
      <c r="AF23" s="24"/>
      <c r="AG23">
        <f t="shared" si="2"/>
        <v>88.048220729692702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25.93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39.85</v>
      </c>
      <c r="AB24" s="75">
        <f>-STOA!Q24</f>
        <v>0</v>
      </c>
      <c r="AC24">
        <f t="shared" si="0"/>
        <v>0.76199836519707409</v>
      </c>
      <c r="AD24">
        <f t="shared" si="1"/>
        <v>89.952092729692694</v>
      </c>
      <c r="AE24">
        <f>'IDT-1'!E24</f>
        <v>0</v>
      </c>
      <c r="AF24" s="24"/>
      <c r="AG24">
        <f t="shared" si="2"/>
        <v>89.952092729692694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27.85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39.85</v>
      </c>
      <c r="AB25" s="75">
        <f>-STOA!Q25</f>
        <v>0</v>
      </c>
      <c r="AC25">
        <f t="shared" si="0"/>
        <v>0.77821036519707398</v>
      </c>
      <c r="AD25">
        <f t="shared" si="1"/>
        <v>91.865880729692705</v>
      </c>
      <c r="AE25">
        <f>'IDT-1'!E25</f>
        <v>0</v>
      </c>
      <c r="AF25" s="24"/>
      <c r="AG25">
        <f t="shared" si="2"/>
        <v>91.865880729692705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29.78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39.85</v>
      </c>
      <c r="AB26" s="75">
        <f>-STOA!Q26</f>
        <v>0</v>
      </c>
      <c r="AC26">
        <f t="shared" si="0"/>
        <v>0.81038236519707407</v>
      </c>
      <c r="AD26">
        <f t="shared" si="1"/>
        <v>95.663708729692701</v>
      </c>
      <c r="AE26">
        <f>'IDT-1'!E26</f>
        <v>0</v>
      </c>
      <c r="AF26" s="24"/>
      <c r="AG26">
        <f t="shared" si="2"/>
        <v>95.663708729692701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33.61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2.0839857651245555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39.85</v>
      </c>
      <c r="AB27" s="75">
        <f>-STOA!Q27</f>
        <v>0</v>
      </c>
      <c r="AC27">
        <f t="shared" si="0"/>
        <v>0.8553232551985166</v>
      </c>
      <c r="AD27">
        <f t="shared" si="1"/>
        <v>100.96887379224394</v>
      </c>
      <c r="AE27">
        <f>'IDT-1'!E27</f>
        <v>0</v>
      </c>
      <c r="AF27" s="24"/>
      <c r="AG27">
        <f t="shared" si="2"/>
        <v>100.96887379224394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39.369999999999997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1.2393000000000001</v>
      </c>
      <c r="E28">
        <f>GT_NG!S28</f>
        <v>2.0839857651245555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39.85</v>
      </c>
      <c r="AB28" s="75">
        <f>-STOA!Q28</f>
        <v>0</v>
      </c>
      <c r="AC28">
        <f t="shared" si="0"/>
        <v>0.91185525519851662</v>
      </c>
      <c r="AD28">
        <f t="shared" si="1"/>
        <v>107.64234179224395</v>
      </c>
      <c r="AE28">
        <f>'IDT-1'!E28</f>
        <v>0</v>
      </c>
      <c r="AF28" s="24"/>
      <c r="AG28">
        <f t="shared" si="2"/>
        <v>107.64234179224395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46.1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1.2393000000000001</v>
      </c>
      <c r="E29">
        <f>GT_NG!S29</f>
        <v>2.0839857651245555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18.999111485222592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39.85</v>
      </c>
      <c r="AB29" s="75">
        <f>-STOA!Q29</f>
        <v>0</v>
      </c>
      <c r="AC29">
        <f t="shared" si="0"/>
        <v>0.94980813690291588</v>
      </c>
      <c r="AD29">
        <f t="shared" si="1"/>
        <v>112.12258911344422</v>
      </c>
      <c r="AE29">
        <f>'IDT-1'!E29</f>
        <v>0</v>
      </c>
      <c r="AF29" s="24"/>
      <c r="AG29">
        <f t="shared" si="2"/>
        <v>112.12258911344422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50.9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1.2393000000000001</v>
      </c>
      <c r="E30">
        <f>GT_NG!S30</f>
        <v>2.0839857651245555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18.999111485222592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39.85</v>
      </c>
      <c r="AB30" s="75">
        <f>-STOA!Q30</f>
        <v>0</v>
      </c>
      <c r="AC30">
        <f t="shared" si="0"/>
        <v>0.99819213690291586</v>
      </c>
      <c r="AD30">
        <f t="shared" si="1"/>
        <v>117.83420511344423</v>
      </c>
      <c r="AE30">
        <f>'IDT-1'!E30</f>
        <v>0</v>
      </c>
      <c r="AF30" s="24"/>
      <c r="AG30">
        <f t="shared" si="2"/>
        <v>117.83420511344423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56.66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1.2393000000000001</v>
      </c>
      <c r="E31">
        <f>GT_NG!S31</f>
        <v>2.0839857651245555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22.64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39.85</v>
      </c>
      <c r="AB31" s="75">
        <f>-STOA!Q31</f>
        <v>0</v>
      </c>
      <c r="AC31">
        <f t="shared" si="0"/>
        <v>1.0287756004270463</v>
      </c>
      <c r="AD31">
        <f t="shared" si="1"/>
        <v>121.4445101646975</v>
      </c>
      <c r="AE31">
        <f>'IDT-1'!E31</f>
        <v>0</v>
      </c>
      <c r="AF31" s="24"/>
      <c r="AG31">
        <f t="shared" si="2"/>
        <v>121.4445101646975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56.66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1.2393000000000001</v>
      </c>
      <c r="E32">
        <f>GT_NG!S32</f>
        <v>2.0839857651245555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22.64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39.85</v>
      </c>
      <c r="AB32" s="75">
        <f>-STOA!Q32</f>
        <v>0</v>
      </c>
      <c r="AC32">
        <f t="shared" si="0"/>
        <v>1.0691796004270462</v>
      </c>
      <c r="AD32">
        <f t="shared" si="1"/>
        <v>126.21410616469751</v>
      </c>
      <c r="AE32">
        <f>'IDT-1'!E32</f>
        <v>0</v>
      </c>
      <c r="AF32" s="24"/>
      <c r="AG32">
        <f t="shared" si="2"/>
        <v>126.21410616469751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61.47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1.2393000000000001</v>
      </c>
      <c r="E33">
        <f>GT_NG!S33</f>
        <v>2.0839857651245555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22.64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39.85</v>
      </c>
      <c r="AB33" s="75">
        <f>-STOA!Q33</f>
        <v>0</v>
      </c>
      <c r="AC33">
        <f t="shared" si="0"/>
        <v>1.1336916004270463</v>
      </c>
      <c r="AD33">
        <f t="shared" si="1"/>
        <v>133.82959416469751</v>
      </c>
      <c r="AE33">
        <f>'IDT-1'!E33</f>
        <v>0</v>
      </c>
      <c r="AF33" s="24"/>
      <c r="AG33">
        <f t="shared" si="2"/>
        <v>133.82959416469751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69.150000000000006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1.2393000000000001</v>
      </c>
      <c r="E34">
        <f>GT_NG!S34</f>
        <v>2.0839857651245555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22.64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27.43</v>
      </c>
      <c r="Z34" s="34">
        <f>IEX!Q34</f>
        <v>0</v>
      </c>
      <c r="AA34" s="75">
        <f>STOA!K34</f>
        <v>39.85</v>
      </c>
      <c r="AB34" s="75">
        <f>-STOA!Q34</f>
        <v>0</v>
      </c>
      <c r="AC34">
        <f t="shared" si="0"/>
        <v>0.97719960042704634</v>
      </c>
      <c r="AD34">
        <f t="shared" si="1"/>
        <v>115.35608616469752</v>
      </c>
      <c r="AE34">
        <f>'IDT-1'!E34</f>
        <v>0</v>
      </c>
      <c r="AF34" s="24"/>
      <c r="AG34">
        <f t="shared" si="2"/>
        <v>115.35608616469752</v>
      </c>
      <c r="AI34" s="34">
        <f>PXIL!K34</f>
        <v>0</v>
      </c>
      <c r="AJ34" s="34">
        <f>PXIL!Q34</f>
        <v>0</v>
      </c>
      <c r="AK34" s="34">
        <f>RTM_IEX!K34</f>
        <v>5.07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18.02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1.2393000000000001</v>
      </c>
      <c r="E35">
        <f>GT_NG!S35</f>
        <v>2.0839857651245555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30.61</v>
      </c>
      <c r="Z35" s="34">
        <f>IEX!Q35</f>
        <v>0</v>
      </c>
      <c r="AA35" s="75">
        <f>STOA!K35</f>
        <v>39.85</v>
      </c>
      <c r="AB35" s="75">
        <f>-STOA!Q35</f>
        <v>0</v>
      </c>
      <c r="AC35">
        <f t="shared" si="0"/>
        <v>0.98921160042704614</v>
      </c>
      <c r="AD35">
        <f t="shared" si="1"/>
        <v>116.77407416469751</v>
      </c>
      <c r="AE35">
        <f>'IDT-1'!E35</f>
        <v>0</v>
      </c>
      <c r="AF35" s="24"/>
      <c r="AG35">
        <f t="shared" si="2"/>
        <v>116.77407416469751</v>
      </c>
      <c r="AI35" s="34">
        <f>PXIL!K35</f>
        <v>0</v>
      </c>
      <c r="AJ35" s="34">
        <f>PXIL!Q35</f>
        <v>0</v>
      </c>
      <c r="AK35" s="34">
        <f>RTM_IEX!K35</f>
        <v>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17.34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1.2393000000000001</v>
      </c>
      <c r="E36">
        <f>GT_NG!S36</f>
        <v>2.0839857651245555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33.47</v>
      </c>
      <c r="Z36" s="34">
        <f>IEX!Q36</f>
        <v>0</v>
      </c>
      <c r="AA36" s="75">
        <f>STOA!K36</f>
        <v>39.85</v>
      </c>
      <c r="AB36" s="75">
        <f>-STOA!Q36</f>
        <v>0</v>
      </c>
      <c r="AC36">
        <f t="shared" si="0"/>
        <v>1.0094556004270463</v>
      </c>
      <c r="AD36">
        <f t="shared" si="1"/>
        <v>119.16383016469752</v>
      </c>
      <c r="AE36">
        <f>'IDT-1'!E36</f>
        <v>0</v>
      </c>
      <c r="AF36" s="24"/>
      <c r="AG36">
        <f t="shared" si="2"/>
        <v>119.16383016469752</v>
      </c>
      <c r="AI36" s="34">
        <f>PXIL!K36</f>
        <v>0</v>
      </c>
      <c r="AJ36" s="34">
        <f>PXIL!Q36</f>
        <v>0</v>
      </c>
      <c r="AK36" s="34">
        <f>RTM_IEX!K36</f>
        <v>5.1100000000000003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15.78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1.2393000000000001</v>
      </c>
      <c r="E37">
        <f>GT_NG!S37</f>
        <v>2.0839857651245555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31.12</v>
      </c>
      <c r="Z37" s="34">
        <f>IEX!Q37</f>
        <v>0</v>
      </c>
      <c r="AA37" s="75">
        <f>STOA!K37</f>
        <v>39.85</v>
      </c>
      <c r="AB37" s="75">
        <f>-STOA!Q37</f>
        <v>0</v>
      </c>
      <c r="AC37">
        <f t="shared" si="0"/>
        <v>1.0261716004270462</v>
      </c>
      <c r="AD37">
        <f t="shared" si="1"/>
        <v>121.13711416469752</v>
      </c>
      <c r="AE37">
        <f>'IDT-1'!E37</f>
        <v>0</v>
      </c>
      <c r="AF37" s="24"/>
      <c r="AG37">
        <f t="shared" si="2"/>
        <v>121.13711416469752</v>
      </c>
      <c r="AI37" s="34">
        <f>PXIL!K37</f>
        <v>0</v>
      </c>
      <c r="AJ37" s="34">
        <f>PXIL!Q37</f>
        <v>0</v>
      </c>
      <c r="AK37" s="34">
        <f>RTM_IEX!K37</f>
        <v>5.0599999999999996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20.170000000000002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1.2393000000000001</v>
      </c>
      <c r="E38">
        <f>GT_NG!S38</f>
        <v>2.0839857651245555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34.25</v>
      </c>
      <c r="Z38" s="34">
        <f>IEX!Q38</f>
        <v>0</v>
      </c>
      <c r="AA38" s="75">
        <f>STOA!K38</f>
        <v>39.85</v>
      </c>
      <c r="AB38" s="75">
        <f>-STOA!Q38</f>
        <v>0</v>
      </c>
      <c r="AC38">
        <f t="shared" si="0"/>
        <v>1.1220996004270463</v>
      </c>
      <c r="AD38">
        <f t="shared" si="1"/>
        <v>132.46118616469752</v>
      </c>
      <c r="AE38">
        <f>'IDT-1'!E38</f>
        <v>0</v>
      </c>
      <c r="AF38" s="24"/>
      <c r="AG38">
        <f t="shared" si="2"/>
        <v>132.46118616469752</v>
      </c>
      <c r="AI38" s="34">
        <f>PXIL!K38</f>
        <v>0</v>
      </c>
      <c r="AJ38" s="34">
        <f>PXIL!Q38</f>
        <v>0</v>
      </c>
      <c r="AK38" s="34">
        <f>RTM_IEX!K38</f>
        <v>6.18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27.34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1.2393000000000001</v>
      </c>
      <c r="E39">
        <f>GT_NG!S39</f>
        <v>2.0669039145907471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3.31</v>
      </c>
      <c r="Z39" s="34">
        <f>IEX!Q39</f>
        <v>0</v>
      </c>
      <c r="AA39" s="75">
        <f>STOA!K39</f>
        <v>39.85</v>
      </c>
      <c r="AB39" s="75">
        <f>-STOA!Q39</f>
        <v>0</v>
      </c>
      <c r="AC39">
        <f t="shared" si="0"/>
        <v>1.4088161128825623</v>
      </c>
      <c r="AD39">
        <f t="shared" si="1"/>
        <v>166.30738780170819</v>
      </c>
      <c r="AE39">
        <f>'IDT-1'!E39</f>
        <v>0</v>
      </c>
      <c r="AF39" s="24"/>
      <c r="AG39">
        <f t="shared" si="2"/>
        <v>166.30738780170819</v>
      </c>
      <c r="AI39" s="34">
        <f>PXIL!K39</f>
        <v>0</v>
      </c>
      <c r="AJ39" s="34">
        <f>PXIL!Q39</f>
        <v>0</v>
      </c>
      <c r="AK39" s="34">
        <f>RTM_IEX!K39</f>
        <v>1.36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97.25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1.2393000000000001</v>
      </c>
      <c r="E40">
        <f>GT_NG!S40</f>
        <v>2.0669039145907471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8.35</v>
      </c>
      <c r="Z40" s="34">
        <f>IEX!Q40</f>
        <v>0</v>
      </c>
      <c r="AA40" s="75">
        <f>STOA!K40</f>
        <v>39.85</v>
      </c>
      <c r="AB40" s="75">
        <f>-STOA!Q40</f>
        <v>0</v>
      </c>
      <c r="AC40">
        <f t="shared" si="0"/>
        <v>1.4260361128825623</v>
      </c>
      <c r="AD40">
        <f t="shared" si="1"/>
        <v>168.34016780170819</v>
      </c>
      <c r="AE40">
        <f>'IDT-1'!E40</f>
        <v>0</v>
      </c>
      <c r="AF40" s="24"/>
      <c r="AG40">
        <f t="shared" si="2"/>
        <v>168.34016780170819</v>
      </c>
      <c r="AI40" s="34">
        <f>PXIL!K40</f>
        <v>0</v>
      </c>
      <c r="AJ40" s="34">
        <f>PXIL!Q40</f>
        <v>0</v>
      </c>
      <c r="AK40" s="34">
        <f>RTM_IEX!K40</f>
        <v>1.58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94.04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1.2393000000000001</v>
      </c>
      <c r="E41">
        <f>GT_NG!S41</f>
        <v>2.0669039145907471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92.67</v>
      </c>
      <c r="AB41" s="75">
        <f>-STOA!Q41</f>
        <v>0</v>
      </c>
      <c r="AC41">
        <f t="shared" si="0"/>
        <v>1.4870201128825624</v>
      </c>
      <c r="AD41">
        <f t="shared" si="1"/>
        <v>175.53918380170819</v>
      </c>
      <c r="AE41">
        <f>'IDT-1'!E41</f>
        <v>0</v>
      </c>
      <c r="AF41" s="24"/>
      <c r="AG41">
        <f t="shared" si="2"/>
        <v>175.53918380170819</v>
      </c>
      <c r="AI41" s="34">
        <f>PXIL!K41</f>
        <v>0</v>
      </c>
      <c r="AJ41" s="34">
        <f>PXIL!Q41</f>
        <v>0</v>
      </c>
      <c r="AK41" s="34">
        <f>RTM_IEX!K41</f>
        <v>2.71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55.7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1.2393000000000001</v>
      </c>
      <c r="E42">
        <f>GT_NG!S42</f>
        <v>2.0669039145907471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92.67</v>
      </c>
      <c r="AB42" s="75">
        <f>-STOA!Q42</f>
        <v>0</v>
      </c>
      <c r="AC42">
        <f t="shared" si="0"/>
        <v>1.5073481128825623</v>
      </c>
      <c r="AD42">
        <f t="shared" si="1"/>
        <v>177.93885580170817</v>
      </c>
      <c r="AE42">
        <f>'IDT-1'!E42</f>
        <v>0</v>
      </c>
      <c r="AF42" s="24"/>
      <c r="AG42">
        <f t="shared" si="2"/>
        <v>177.93885580170817</v>
      </c>
      <c r="AI42" s="34">
        <f>PXIL!K42</f>
        <v>0</v>
      </c>
      <c r="AJ42" s="34">
        <f>PXIL!Q42</f>
        <v>0</v>
      </c>
      <c r="AK42" s="34">
        <f>RTM_IEX!K42</f>
        <v>3.21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57.62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2.0669039145907471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92.67</v>
      </c>
      <c r="AB43" s="75">
        <f>-STOA!Q43</f>
        <v>0</v>
      </c>
      <c r="AC43">
        <f t="shared" si="0"/>
        <v>1.5247361128825623</v>
      </c>
      <c r="AD43">
        <f t="shared" si="1"/>
        <v>179.99146780170818</v>
      </c>
      <c r="AE43">
        <f>'IDT-1'!E43</f>
        <v>0</v>
      </c>
      <c r="AF43" s="24"/>
      <c r="AG43">
        <f t="shared" si="2"/>
        <v>179.99146780170818</v>
      </c>
      <c r="AI43" s="34">
        <f>PXIL!K43</f>
        <v>0</v>
      </c>
      <c r="AJ43" s="34">
        <f>PXIL!Q43</f>
        <v>0</v>
      </c>
      <c r="AK43" s="34">
        <f>RTM_IEX!K43</f>
        <v>6.24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56.66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2.0669039145907471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92.67</v>
      </c>
      <c r="AB44" s="75">
        <f>-STOA!Q44</f>
        <v>0</v>
      </c>
      <c r="AC44">
        <f t="shared" si="0"/>
        <v>1.5150761128825623</v>
      </c>
      <c r="AD44">
        <f t="shared" si="1"/>
        <v>178.8511278017082</v>
      </c>
      <c r="AE44">
        <f>'IDT-1'!E44</f>
        <v>0</v>
      </c>
      <c r="AF44" s="24"/>
      <c r="AG44">
        <f t="shared" si="2"/>
        <v>178.8511278017082</v>
      </c>
      <c r="AI44" s="34">
        <f>PXIL!K44</f>
        <v>0</v>
      </c>
      <c r="AJ44" s="34">
        <f>PXIL!Q44</f>
        <v>0</v>
      </c>
      <c r="AK44" s="34">
        <f>RTM_IEX!K44</f>
        <v>6.05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55.7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2.0669039145907471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92.67</v>
      </c>
      <c r="AB45" s="75">
        <f>-STOA!Q45</f>
        <v>0</v>
      </c>
      <c r="AC45">
        <f t="shared" si="0"/>
        <v>1.5111281128825622</v>
      </c>
      <c r="AD45">
        <f t="shared" si="1"/>
        <v>178.38507580170818</v>
      </c>
      <c r="AE45">
        <f>'IDT-1'!E45</f>
        <v>0</v>
      </c>
      <c r="AF45" s="24"/>
      <c r="AG45">
        <f t="shared" si="2"/>
        <v>178.38507580170818</v>
      </c>
      <c r="AI45" s="34">
        <f>PXIL!K45</f>
        <v>0</v>
      </c>
      <c r="AJ45" s="34">
        <f>PXIL!Q45</f>
        <v>0</v>
      </c>
      <c r="AK45" s="34">
        <f>RTM_IEX!K45</f>
        <v>6.18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54.74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2.0669039145907471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92.67</v>
      </c>
      <c r="AB46" s="75">
        <f>-STOA!Q46</f>
        <v>0</v>
      </c>
      <c r="AC46">
        <f t="shared" si="0"/>
        <v>1.5026441128825621</v>
      </c>
      <c r="AD46">
        <f t="shared" si="1"/>
        <v>177.38355980170817</v>
      </c>
      <c r="AE46">
        <f>'IDT-1'!E46</f>
        <v>0</v>
      </c>
      <c r="AF46" s="24"/>
      <c r="AG46">
        <f t="shared" si="2"/>
        <v>177.38355980170817</v>
      </c>
      <c r="AI46" s="34">
        <f>PXIL!K46</f>
        <v>0</v>
      </c>
      <c r="AJ46" s="34">
        <f>PXIL!Q46</f>
        <v>0</v>
      </c>
      <c r="AK46" s="34">
        <f>RTM_IEX!K46</f>
        <v>7.09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52.82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2.0669039145907471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92.67</v>
      </c>
      <c r="AB47" s="75">
        <f>-STOA!Q47</f>
        <v>0</v>
      </c>
      <c r="AC47">
        <f t="shared" si="0"/>
        <v>1.5156641128825621</v>
      </c>
      <c r="AD47">
        <f t="shared" si="1"/>
        <v>178.92053980170817</v>
      </c>
      <c r="AE47">
        <f>'IDT-1'!E47</f>
        <v>0</v>
      </c>
      <c r="AF47" s="24"/>
      <c r="AG47">
        <f t="shared" si="2"/>
        <v>178.92053980170817</v>
      </c>
      <c r="AI47" s="34">
        <f>PXIL!K47</f>
        <v>0</v>
      </c>
      <c r="AJ47" s="34">
        <f>PXIL!Q47</f>
        <v>0</v>
      </c>
      <c r="AK47" s="34">
        <f>RTM_IEX!K47</f>
        <v>9.6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51.86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2.0669039145907471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92.67</v>
      </c>
      <c r="AB48" s="75">
        <f>-STOA!Q48</f>
        <v>0</v>
      </c>
      <c r="AC48">
        <f t="shared" si="0"/>
        <v>1.507600112882562</v>
      </c>
      <c r="AD48">
        <f t="shared" si="1"/>
        <v>177.96860380170818</v>
      </c>
      <c r="AE48">
        <f>'IDT-1'!E48</f>
        <v>0</v>
      </c>
      <c r="AF48" s="24"/>
      <c r="AG48">
        <f t="shared" si="2"/>
        <v>177.96860380170818</v>
      </c>
      <c r="AI48" s="34">
        <f>PXIL!K48</f>
        <v>0</v>
      </c>
      <c r="AJ48" s="34">
        <f>PXIL!Q48</f>
        <v>0</v>
      </c>
      <c r="AK48" s="34">
        <f>RTM_IEX!K48</f>
        <v>9.6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50.9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2.0669039145907471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92.67</v>
      </c>
      <c r="AB49" s="75">
        <f>-STOA!Q49</f>
        <v>0</v>
      </c>
      <c r="AC49">
        <f t="shared" si="0"/>
        <v>1.4995361128825619</v>
      </c>
      <c r="AD49">
        <f t="shared" si="1"/>
        <v>177.01666780170817</v>
      </c>
      <c r="AE49">
        <f>'IDT-1'!E49</f>
        <v>0</v>
      </c>
      <c r="AF49" s="24"/>
      <c r="AG49">
        <f t="shared" si="2"/>
        <v>177.01666780170817</v>
      </c>
      <c r="AI49" s="34">
        <f>PXIL!K49</f>
        <v>0</v>
      </c>
      <c r="AJ49" s="34">
        <f>PXIL!Q49</f>
        <v>0</v>
      </c>
      <c r="AK49" s="34">
        <f>RTM_IEX!K49</f>
        <v>9.6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49.94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2.0669039145907471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92.67</v>
      </c>
      <c r="AB50" s="75">
        <f>-STOA!Q50</f>
        <v>0</v>
      </c>
      <c r="AC50">
        <f t="shared" si="0"/>
        <v>1.4834081128825622</v>
      </c>
      <c r="AD50">
        <f t="shared" si="1"/>
        <v>175.11279580170819</v>
      </c>
      <c r="AE50">
        <f>'IDT-1'!E50</f>
        <v>0</v>
      </c>
      <c r="AF50" s="24"/>
      <c r="AG50">
        <f t="shared" si="2"/>
        <v>175.11279580170819</v>
      </c>
      <c r="AI50" s="34">
        <f>PXIL!K50</f>
        <v>0</v>
      </c>
      <c r="AJ50" s="34">
        <f>PXIL!Q50</f>
        <v>0</v>
      </c>
      <c r="AK50" s="34">
        <f>RTM_IEX!K50</f>
        <v>9.6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48.02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2.0669039145907471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18.999111485222592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92.67</v>
      </c>
      <c r="AB51" s="75">
        <f>-STOA!Q51</f>
        <v>0</v>
      </c>
      <c r="AC51">
        <f t="shared" si="0"/>
        <v>1.4739926493584319</v>
      </c>
      <c r="AD51">
        <f t="shared" si="1"/>
        <v>174.0013227504549</v>
      </c>
      <c r="AE51">
        <f>'IDT-1'!E51</f>
        <v>0</v>
      </c>
      <c r="AF51" s="24"/>
      <c r="AG51">
        <f t="shared" si="2"/>
        <v>174.0013227504549</v>
      </c>
      <c r="AI51" s="34">
        <f>PXIL!K51</f>
        <v>0</v>
      </c>
      <c r="AJ51" s="34">
        <f>PXIL!Q51</f>
        <v>0</v>
      </c>
      <c r="AK51" s="34">
        <f>RTM_IEX!K51</f>
        <v>9.6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50.9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2.0669039145907471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92.67</v>
      </c>
      <c r="AB52" s="75">
        <f>-STOA!Q52</f>
        <v>0</v>
      </c>
      <c r="AC52">
        <f t="shared" si="0"/>
        <v>1.4659361128825621</v>
      </c>
      <c r="AD52">
        <f t="shared" si="1"/>
        <v>173.05026780170817</v>
      </c>
      <c r="AE52">
        <f>'IDT-1'!E52</f>
        <v>0</v>
      </c>
      <c r="AF52" s="24"/>
      <c r="AG52">
        <f t="shared" si="2"/>
        <v>173.05026780170817</v>
      </c>
      <c r="AI52" s="34">
        <f>PXIL!K52</f>
        <v>0</v>
      </c>
      <c r="AJ52" s="34">
        <f>PXIL!Q52</f>
        <v>0</v>
      </c>
      <c r="AK52" s="34">
        <f>RTM_IEX!K52</f>
        <v>9.6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49.94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2.0669039145907471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92.67</v>
      </c>
      <c r="AB53" s="75">
        <f>-STOA!Q53</f>
        <v>0</v>
      </c>
      <c r="AC53">
        <f t="shared" si="0"/>
        <v>1.4740001128825622</v>
      </c>
      <c r="AD53">
        <f t="shared" si="1"/>
        <v>174.00220380170819</v>
      </c>
      <c r="AE53">
        <f>'IDT-1'!E53</f>
        <v>0</v>
      </c>
      <c r="AF53" s="24"/>
      <c r="AG53">
        <f t="shared" si="2"/>
        <v>174.00220380170819</v>
      </c>
      <c r="AI53" s="34">
        <f>PXIL!K53</f>
        <v>0</v>
      </c>
      <c r="AJ53" s="34">
        <f>PXIL!Q53</f>
        <v>0</v>
      </c>
      <c r="AK53" s="34">
        <f>RTM_IEX!K53</f>
        <v>9.6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50.9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2.0669039145907471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92.67</v>
      </c>
      <c r="AB54" s="75">
        <f>-STOA!Q54</f>
        <v>0</v>
      </c>
      <c r="AC54">
        <f t="shared" si="0"/>
        <v>1.4581987048825622</v>
      </c>
      <c r="AD54">
        <f t="shared" si="1"/>
        <v>172.13688520970817</v>
      </c>
      <c r="AE54">
        <f>'IDT-1'!E54</f>
        <v>0</v>
      </c>
      <c r="AF54" s="24"/>
      <c r="AG54">
        <f t="shared" si="2"/>
        <v>172.13688520970817</v>
      </c>
      <c r="AI54" s="34">
        <f>PXIL!K54</f>
        <v>0</v>
      </c>
      <c r="AJ54" s="34">
        <f>PXIL!Q54</f>
        <v>0</v>
      </c>
      <c r="AK54" s="34">
        <f>RTM_IEX!K54</f>
        <v>9.6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48.98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2.0669039145907471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92.67</v>
      </c>
      <c r="AB55" s="75">
        <f>-STOA!Q55</f>
        <v>0</v>
      </c>
      <c r="AC55">
        <f t="shared" si="0"/>
        <v>1.4420707048825623</v>
      </c>
      <c r="AD55">
        <f t="shared" si="1"/>
        <v>170.23301320970819</v>
      </c>
      <c r="AE55">
        <f>'IDT-1'!E55</f>
        <v>0</v>
      </c>
      <c r="AF55" s="24"/>
      <c r="AG55">
        <f t="shared" si="2"/>
        <v>170.23301320970819</v>
      </c>
      <c r="AI55" s="34">
        <f>PXIL!K55</f>
        <v>0</v>
      </c>
      <c r="AJ55" s="34">
        <f>PXIL!Q55</f>
        <v>0</v>
      </c>
      <c r="AK55" s="34">
        <f>RTM_IEX!K55</f>
        <v>9.6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47.06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2.0669039145907471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92.67</v>
      </c>
      <c r="AB56" s="75">
        <f>-STOA!Q56</f>
        <v>0</v>
      </c>
      <c r="AC56">
        <f t="shared" si="0"/>
        <v>1.4259427048825621</v>
      </c>
      <c r="AD56">
        <f t="shared" si="1"/>
        <v>168.32914120970815</v>
      </c>
      <c r="AE56">
        <f>'IDT-1'!E56</f>
        <v>0</v>
      </c>
      <c r="AF56" s="24"/>
      <c r="AG56">
        <f t="shared" si="2"/>
        <v>168.32914120970815</v>
      </c>
      <c r="AI56" s="34">
        <f>PXIL!K56</f>
        <v>0</v>
      </c>
      <c r="AJ56" s="34">
        <f>PXIL!Q56</f>
        <v>0</v>
      </c>
      <c r="AK56" s="34">
        <f>RTM_IEX!K56</f>
        <v>9.6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45.14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2.0669039145907471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92.67</v>
      </c>
      <c r="AB57" s="75">
        <f>-STOA!Q57</f>
        <v>0</v>
      </c>
      <c r="AC57">
        <f t="shared" si="0"/>
        <v>1.4041103596540325</v>
      </c>
      <c r="AD57">
        <f t="shared" si="1"/>
        <v>165.75188483725461</v>
      </c>
      <c r="AE57">
        <f>'IDT-1'!E57</f>
        <v>0</v>
      </c>
      <c r="AF57" s="24"/>
      <c r="AG57">
        <f t="shared" si="2"/>
        <v>165.75188483725461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42.26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92.67</v>
      </c>
      <c r="AB58" s="75">
        <f>-STOA!Q58</f>
        <v>0</v>
      </c>
      <c r="AC58">
        <f t="shared" si="0"/>
        <v>1.3879852908322219</v>
      </c>
      <c r="AD58">
        <f t="shared" si="1"/>
        <v>163.84835885586082</v>
      </c>
      <c r="AE58">
        <f>'IDT-1'!E58</f>
        <v>0</v>
      </c>
      <c r="AF58" s="24"/>
      <c r="AG58">
        <f t="shared" si="2"/>
        <v>163.84835885586082</v>
      </c>
      <c r="AI58" s="34">
        <f>PXIL!K58</f>
        <v>0</v>
      </c>
      <c r="AJ58" s="34">
        <f>PXIL!Q58</f>
        <v>0</v>
      </c>
      <c r="AK58" s="34">
        <f>RTM_IEX!K58</f>
        <v>9.6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40.340000000000003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92.67</v>
      </c>
      <c r="AB59" s="75">
        <f>-STOA!Q59</f>
        <v>0</v>
      </c>
      <c r="AC59">
        <f t="shared" si="0"/>
        <v>1.3799212908322218</v>
      </c>
      <c r="AD59">
        <f t="shared" si="1"/>
        <v>162.89642285586086</v>
      </c>
      <c r="AE59">
        <f>'IDT-1'!E59</f>
        <v>0</v>
      </c>
      <c r="AF59" s="24"/>
      <c r="AG59">
        <f t="shared" si="2"/>
        <v>162.89642285586086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39.380000000000003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92.67</v>
      </c>
      <c r="AB60" s="75">
        <f>-STOA!Q60</f>
        <v>0</v>
      </c>
      <c r="AC60">
        <f t="shared" si="0"/>
        <v>1.3799212908322218</v>
      </c>
      <c r="AD60">
        <f t="shared" si="1"/>
        <v>162.89642285586086</v>
      </c>
      <c r="AE60">
        <f>'IDT-1'!E60</f>
        <v>0</v>
      </c>
      <c r="AF60" s="24"/>
      <c r="AG60">
        <f t="shared" si="2"/>
        <v>162.89642285586086</v>
      </c>
      <c r="AI60" s="34">
        <f>PXIL!K60</f>
        <v>0</v>
      </c>
      <c r="AJ60" s="34">
        <f>PXIL!Q60</f>
        <v>0</v>
      </c>
      <c r="AK60" s="34">
        <f>RTM_IEX!K60</f>
        <v>9.6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39.380000000000003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92.67</v>
      </c>
      <c r="AB61" s="75">
        <f>-STOA!Q61</f>
        <v>0</v>
      </c>
      <c r="AC61">
        <f t="shared" si="0"/>
        <v>1.3719412908322217</v>
      </c>
      <c r="AD61">
        <f t="shared" si="1"/>
        <v>161.95440285586088</v>
      </c>
      <c r="AE61">
        <f>'IDT-1'!E61</f>
        <v>0</v>
      </c>
      <c r="AF61" s="24"/>
      <c r="AG61">
        <f t="shared" si="2"/>
        <v>161.95440285586088</v>
      </c>
      <c r="AI61" s="34">
        <f>PXIL!K61</f>
        <v>0</v>
      </c>
      <c r="AJ61" s="34">
        <f>PXIL!Q61</f>
        <v>0</v>
      </c>
      <c r="AK61" s="34">
        <f>RTM_IEX!K61</f>
        <v>9.61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38.42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92.67</v>
      </c>
      <c r="AB62" s="75">
        <f>-STOA!Q62</f>
        <v>0</v>
      </c>
      <c r="AC62">
        <f t="shared" si="0"/>
        <v>1.3719412908322217</v>
      </c>
      <c r="AD62">
        <f t="shared" si="1"/>
        <v>161.95440285586088</v>
      </c>
      <c r="AE62">
        <f>'IDT-1'!E62</f>
        <v>0</v>
      </c>
      <c r="AF62" s="24"/>
      <c r="AG62">
        <f t="shared" si="2"/>
        <v>161.95440285586088</v>
      </c>
      <c r="AI62" s="34">
        <f>PXIL!K62</f>
        <v>0</v>
      </c>
      <c r="AJ62" s="34">
        <f>PXIL!Q62</f>
        <v>0</v>
      </c>
      <c r="AK62" s="34">
        <f>RTM_IEX!K62</f>
        <v>9.61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38.42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92.67</v>
      </c>
      <c r="AB63" s="75">
        <f>-STOA!Q63</f>
        <v>0</v>
      </c>
      <c r="AC63">
        <f t="shared" si="0"/>
        <v>1.3718572908322217</v>
      </c>
      <c r="AD63">
        <f t="shared" si="1"/>
        <v>161.94448685586084</v>
      </c>
      <c r="AE63">
        <f>'IDT-1'!E63</f>
        <v>0</v>
      </c>
      <c r="AF63" s="24"/>
      <c r="AG63">
        <f t="shared" si="2"/>
        <v>161.94448685586084</v>
      </c>
      <c r="AI63" s="34">
        <f>PXIL!K63</f>
        <v>0</v>
      </c>
      <c r="AJ63" s="34">
        <f>PXIL!Q63</f>
        <v>0</v>
      </c>
      <c r="AK63" s="34">
        <f>RTM_IEX!K63</f>
        <v>9.6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38.42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92.67</v>
      </c>
      <c r="AB64" s="75">
        <f>-STOA!Q64</f>
        <v>0</v>
      </c>
      <c r="AC64">
        <f t="shared" si="0"/>
        <v>1.3718572908322217</v>
      </c>
      <c r="AD64">
        <f t="shared" si="1"/>
        <v>161.94448685586084</v>
      </c>
      <c r="AE64">
        <f>'IDT-1'!E64</f>
        <v>0</v>
      </c>
      <c r="AF64" s="24"/>
      <c r="AG64">
        <f t="shared" si="2"/>
        <v>161.94448685586084</v>
      </c>
      <c r="AI64" s="34">
        <f>PXIL!K64</f>
        <v>0</v>
      </c>
      <c r="AJ64" s="34">
        <f>PXIL!Q64</f>
        <v>0</v>
      </c>
      <c r="AK64" s="34">
        <f>RTM_IEX!K64</f>
        <v>9.6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38.42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92.67</v>
      </c>
      <c r="AB65" s="75">
        <f>-STOA!Q65</f>
        <v>0</v>
      </c>
      <c r="AC65">
        <f t="shared" si="0"/>
        <v>1.3694976360607514</v>
      </c>
      <c r="AD65">
        <f t="shared" si="1"/>
        <v>161.66593522831442</v>
      </c>
      <c r="AE65">
        <f>'IDT-1'!E65</f>
        <v>0</v>
      </c>
      <c r="AF65" s="24"/>
      <c r="AG65">
        <f t="shared" si="2"/>
        <v>161.66593522831442</v>
      </c>
      <c r="AI65" s="34">
        <f>PXIL!K65</f>
        <v>0</v>
      </c>
      <c r="AJ65" s="34">
        <f>PXIL!Q65</f>
        <v>0</v>
      </c>
      <c r="AK65" s="34">
        <f>RTM_IEX!K65</f>
        <v>9.6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38.42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18.819252017010456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92.67</v>
      </c>
      <c r="AB66" s="75">
        <f>-STOA!Q66</f>
        <v>0</v>
      </c>
      <c r="AC66">
        <f t="shared" si="0"/>
        <v>1.4002353530036391</v>
      </c>
      <c r="AD66">
        <f t="shared" si="1"/>
        <v>165.29444952838199</v>
      </c>
      <c r="AE66">
        <f>'IDT-1'!E66</f>
        <v>0</v>
      </c>
      <c r="AF66" s="24"/>
      <c r="AG66">
        <f t="shared" si="2"/>
        <v>165.29444952838199</v>
      </c>
      <c r="AI66" s="34">
        <f>PXIL!K66</f>
        <v>0</v>
      </c>
      <c r="AJ66" s="34">
        <f>PXIL!Q66</f>
        <v>0</v>
      </c>
      <c r="AK66" s="34">
        <f>RTM_IEX!K66</f>
        <v>9.6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42.26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22.640000000000004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80.959999999999994</v>
      </c>
      <c r="AB67" s="75">
        <f>-STOA!Q67</f>
        <v>0</v>
      </c>
      <c r="AC67">
        <f t="shared" si="0"/>
        <v>1.3643736360607512</v>
      </c>
      <c r="AD67">
        <f t="shared" si="1"/>
        <v>161.06105922831441</v>
      </c>
      <c r="AE67">
        <f>'IDT-1'!E67</f>
        <v>0</v>
      </c>
      <c r="AF67" s="24"/>
      <c r="AG67">
        <f t="shared" si="2"/>
        <v>161.06105922831441</v>
      </c>
      <c r="AI67" s="34">
        <f>PXIL!K67</f>
        <v>0</v>
      </c>
      <c r="AJ67" s="34">
        <f>PXIL!Q67</f>
        <v>0</v>
      </c>
      <c r="AK67" s="34">
        <f>RTM_IEX!K67</f>
        <v>7.46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48.02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22.64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71.839999999999989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1.3184256360607514</v>
      </c>
      <c r="AD68">
        <f t="shared" ref="AD68:AD98" si="4">SUM(B68:AB68,AI68:AR68)-AC68</f>
        <v>155.63700722831442</v>
      </c>
      <c r="AE68">
        <f>'IDT-1'!E68</f>
        <v>0</v>
      </c>
      <c r="AF68" s="24"/>
      <c r="AG68">
        <f t="shared" ref="AG68:AG98" si="5">SUM(AD68:AF68)</f>
        <v>155.63700722831442</v>
      </c>
      <c r="AI68" s="34">
        <f>PXIL!K68</f>
        <v>0</v>
      </c>
      <c r="AJ68" s="34">
        <f>PXIL!Q68</f>
        <v>0</v>
      </c>
      <c r="AK68" s="34">
        <f>RTM_IEX!K68</f>
        <v>4.3899999999999997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54.74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3.27</v>
      </c>
      <c r="Z69" s="34">
        <f>IEX!Q69</f>
        <v>0</v>
      </c>
      <c r="AA69" s="75">
        <f>STOA!K69</f>
        <v>39.85</v>
      </c>
      <c r="AB69" s="75">
        <f>-STOA!Q69</f>
        <v>0</v>
      </c>
      <c r="AC69">
        <f t="shared" si="3"/>
        <v>1.2650856360607512</v>
      </c>
      <c r="AD69">
        <f t="shared" si="4"/>
        <v>149.34034722831441</v>
      </c>
      <c r="AE69">
        <f>'IDT-1'!E69</f>
        <v>0</v>
      </c>
      <c r="AF69" s="24"/>
      <c r="AG69">
        <f t="shared" si="5"/>
        <v>149.34034722831441</v>
      </c>
      <c r="AI69" s="34">
        <f>PXIL!K69</f>
        <v>0</v>
      </c>
      <c r="AJ69" s="34">
        <f>PXIL!Q69</f>
        <v>0</v>
      </c>
      <c r="AK69" s="34">
        <f>RTM_IEX!K69</f>
        <v>2.25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79.25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19.64</v>
      </c>
      <c r="Z70" s="34">
        <f>IEX!Q70</f>
        <v>0</v>
      </c>
      <c r="AA70" s="75">
        <f>STOA!K70</f>
        <v>39.85</v>
      </c>
      <c r="AB70" s="75">
        <f>-STOA!Q70</f>
        <v>0</v>
      </c>
      <c r="AC70">
        <f t="shared" si="3"/>
        <v>1.1516856360607515</v>
      </c>
      <c r="AD70">
        <f t="shared" si="4"/>
        <v>135.9537472283144</v>
      </c>
      <c r="AE70">
        <f>'IDT-1'!E70</f>
        <v>0</v>
      </c>
      <c r="AF70" s="24"/>
      <c r="AG70">
        <f t="shared" si="5"/>
        <v>135.9537472283144</v>
      </c>
      <c r="AI70" s="34">
        <f>PXIL!K70</f>
        <v>0</v>
      </c>
      <c r="AJ70" s="34">
        <f>PXIL!Q70</f>
        <v>0</v>
      </c>
      <c r="AK70" s="34">
        <f>RTM_IEX!K70</f>
        <v>1.7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49.93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1.2781800000000001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16.16</v>
      </c>
      <c r="Z71" s="34">
        <f>IEX!Q71</f>
        <v>0</v>
      </c>
      <c r="AA71" s="75">
        <f>STOA!K71</f>
        <v>39.85</v>
      </c>
      <c r="AB71" s="75">
        <f>-STOA!Q71</f>
        <v>0</v>
      </c>
      <c r="AC71">
        <f t="shared" si="3"/>
        <v>1.0103136360607514</v>
      </c>
      <c r="AD71">
        <f t="shared" si="4"/>
        <v>119.26511922831442</v>
      </c>
      <c r="AE71">
        <f>'IDT-1'!E71</f>
        <v>0</v>
      </c>
      <c r="AF71" s="24"/>
      <c r="AG71">
        <f t="shared" si="5"/>
        <v>119.26511922831442</v>
      </c>
      <c r="AI71" s="34">
        <f>PXIL!K71</f>
        <v>0</v>
      </c>
      <c r="AJ71" s="34">
        <f>PXIL!Q71</f>
        <v>0</v>
      </c>
      <c r="AK71" s="34">
        <f>RTM_IEX!K71</f>
        <v>2.5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35.78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1.2781800000000001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1.57</v>
      </c>
      <c r="Z72" s="34">
        <f>IEX!Q72</f>
        <v>0</v>
      </c>
      <c r="AA72" s="75">
        <f>STOA!K72</f>
        <v>39.85</v>
      </c>
      <c r="AB72" s="75">
        <f>-STOA!Q72</f>
        <v>0</v>
      </c>
      <c r="AC72">
        <f t="shared" si="3"/>
        <v>0.67053363606075134</v>
      </c>
      <c r="AD72">
        <f t="shared" si="4"/>
        <v>79.15489922831442</v>
      </c>
      <c r="AE72">
        <f>'IDT-1'!E72</f>
        <v>0</v>
      </c>
      <c r="AF72" s="24"/>
      <c r="AG72">
        <f t="shared" si="5"/>
        <v>79.15489922831442</v>
      </c>
      <c r="AI72" s="34">
        <f>PXIL!K72</f>
        <v>0</v>
      </c>
      <c r="AJ72" s="34">
        <f>PXIL!Q72</f>
        <v>0</v>
      </c>
      <c r="AK72" s="34">
        <f>RTM_IEX!K72</f>
        <v>3.47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8.9499999999999993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1.2781800000000001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0.1</v>
      </c>
      <c r="Z73" s="34">
        <f>IEX!Q73</f>
        <v>0</v>
      </c>
      <c r="AA73" s="75">
        <f>STOA!K73</f>
        <v>39.85</v>
      </c>
      <c r="AB73" s="75">
        <f>-STOA!Q73</f>
        <v>0</v>
      </c>
      <c r="AC73">
        <f t="shared" si="3"/>
        <v>0.6289536360607515</v>
      </c>
      <c r="AD73">
        <f t="shared" si="4"/>
        <v>74.246479228314413</v>
      </c>
      <c r="AE73">
        <f>'IDT-1'!E73</f>
        <v>0</v>
      </c>
      <c r="AF73" s="24"/>
      <c r="AG73">
        <f t="shared" si="5"/>
        <v>74.246479228314413</v>
      </c>
      <c r="AI73" s="34">
        <f>PXIL!K73</f>
        <v>0</v>
      </c>
      <c r="AJ73" s="34">
        <f>PXIL!Q73</f>
        <v>0</v>
      </c>
      <c r="AK73" s="34">
        <f>RTM_IEX!K73</f>
        <v>3.5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5.44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1.2781800000000001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0.62</v>
      </c>
      <c r="Z74" s="34">
        <f>IEX!Q74</f>
        <v>0</v>
      </c>
      <c r="AA74" s="75">
        <f>STOA!K74</f>
        <v>39.85</v>
      </c>
      <c r="AB74" s="75">
        <f>-STOA!Q74</f>
        <v>0</v>
      </c>
      <c r="AC74">
        <f t="shared" si="3"/>
        <v>0.64970163606075138</v>
      </c>
      <c r="AD74">
        <f t="shared" si="4"/>
        <v>76.695731228314415</v>
      </c>
      <c r="AE74">
        <f>'IDT-1'!E74</f>
        <v>0</v>
      </c>
      <c r="AF74" s="24"/>
      <c r="AG74">
        <f t="shared" si="5"/>
        <v>76.695731228314415</v>
      </c>
      <c r="AI74" s="34">
        <f>PXIL!K74</f>
        <v>0</v>
      </c>
      <c r="AJ74" s="34">
        <f>PXIL!Q74</f>
        <v>0</v>
      </c>
      <c r="AK74" s="34">
        <f>RTM_IEX!K74</f>
        <v>3.84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7.05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1.2781800000000001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13.28</v>
      </c>
      <c r="Z75" s="34">
        <f>IEX!Q75</f>
        <v>0</v>
      </c>
      <c r="AA75" s="75">
        <f>STOA!K75</f>
        <v>39.85</v>
      </c>
      <c r="AB75" s="75">
        <f>-STOA!Q75</f>
        <v>0</v>
      </c>
      <c r="AC75">
        <f t="shared" si="3"/>
        <v>0.80288930032933647</v>
      </c>
      <c r="AD75">
        <f t="shared" si="4"/>
        <v>94.779170262686904</v>
      </c>
      <c r="AE75">
        <f>'IDT-1'!E75</f>
        <v>0</v>
      </c>
      <c r="AF75" s="24"/>
      <c r="AG75">
        <f t="shared" si="5"/>
        <v>94.779170262686904</v>
      </c>
      <c r="AI75" s="34">
        <f>PXIL!K75</f>
        <v>0</v>
      </c>
      <c r="AJ75" s="34">
        <f>PXIL!Q75</f>
        <v>0</v>
      </c>
      <c r="AK75" s="34">
        <f>RTM_IEX!K75</f>
        <v>6.18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10.27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1.2781800000000001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14.08</v>
      </c>
      <c r="Z76" s="34">
        <f>IEX!Q76</f>
        <v>0</v>
      </c>
      <c r="AA76" s="75">
        <f>STOA!K76</f>
        <v>39.85</v>
      </c>
      <c r="AB76" s="75">
        <f>-STOA!Q76</f>
        <v>0</v>
      </c>
      <c r="AC76">
        <f t="shared" si="3"/>
        <v>0.83262530032933646</v>
      </c>
      <c r="AD76">
        <f t="shared" si="4"/>
        <v>98.28943426268691</v>
      </c>
      <c r="AE76">
        <f>'IDT-1'!E76</f>
        <v>0</v>
      </c>
      <c r="AF76" s="24"/>
      <c r="AG76">
        <f t="shared" si="5"/>
        <v>98.28943426268691</v>
      </c>
      <c r="AI76" s="34">
        <f>PXIL!K76</f>
        <v>0</v>
      </c>
      <c r="AJ76" s="34">
        <f>PXIL!Q76</f>
        <v>0</v>
      </c>
      <c r="AK76" s="34">
        <f>RTM_IEX!K76</f>
        <v>7.47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11.72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1.2781800000000001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19.04</v>
      </c>
      <c r="Z77" s="34">
        <f>IEX!Q77</f>
        <v>0</v>
      </c>
      <c r="AA77" s="75">
        <f>STOA!K77</f>
        <v>39.85</v>
      </c>
      <c r="AB77" s="75">
        <f>-STOA!Q77</f>
        <v>0</v>
      </c>
      <c r="AC77">
        <f t="shared" si="3"/>
        <v>0.90679730032933659</v>
      </c>
      <c r="AD77">
        <f t="shared" si="4"/>
        <v>107.04526226268693</v>
      </c>
      <c r="AE77">
        <f>'IDT-1'!E77</f>
        <v>0</v>
      </c>
      <c r="AF77" s="24"/>
      <c r="AG77">
        <f t="shared" si="5"/>
        <v>107.04526226268693</v>
      </c>
      <c r="AI77" s="34">
        <f>PXIL!K77</f>
        <v>0</v>
      </c>
      <c r="AJ77" s="34">
        <f>PXIL!Q77</f>
        <v>0</v>
      </c>
      <c r="AK77" s="34">
        <f>RTM_IEX!K77</f>
        <v>9.51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13.55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1.2781800000000001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27.58</v>
      </c>
      <c r="Z78" s="34">
        <f>IEX!Q78</f>
        <v>0</v>
      </c>
      <c r="AA78" s="75">
        <f>STOA!K78</f>
        <v>39.85</v>
      </c>
      <c r="AB78" s="75">
        <f>-STOA!Q78</f>
        <v>0</v>
      </c>
      <c r="AC78">
        <f t="shared" si="3"/>
        <v>0.97643330032933651</v>
      </c>
      <c r="AD78">
        <f t="shared" si="4"/>
        <v>115.26562626268692</v>
      </c>
      <c r="AE78">
        <f>'IDT-1'!E78</f>
        <v>0</v>
      </c>
      <c r="AF78" s="24"/>
      <c r="AG78">
        <f t="shared" si="5"/>
        <v>115.26562626268692</v>
      </c>
      <c r="AI78" s="34">
        <f>PXIL!K78</f>
        <v>0</v>
      </c>
      <c r="AJ78" s="34">
        <f>PXIL!Q78</f>
        <v>0</v>
      </c>
      <c r="AK78" s="34">
        <f>RTM_IEX!K78</f>
        <v>9.35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13.46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1.2781800000000001</v>
      </c>
      <c r="E79">
        <f>GT_NG!S79</f>
        <v>2.1409252669039147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22.909088159203982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19.98</v>
      </c>
      <c r="Z79" s="34">
        <f>IEX!Q79</f>
        <v>0</v>
      </c>
      <c r="AA79" s="75">
        <f>STOA!K79</f>
        <v>39.85</v>
      </c>
      <c r="AB79" s="75">
        <f>-STOA!Q79</f>
        <v>0</v>
      </c>
      <c r="AC79">
        <f t="shared" si="3"/>
        <v>1.3531408247793064</v>
      </c>
      <c r="AD79">
        <f t="shared" si="4"/>
        <v>159.73505260132862</v>
      </c>
      <c r="AE79">
        <f>'IDT-1'!E79</f>
        <v>0</v>
      </c>
      <c r="AF79" s="24"/>
      <c r="AG79">
        <f t="shared" si="5"/>
        <v>159.73505260132862</v>
      </c>
      <c r="AI79" s="34">
        <f>PXIL!K79</f>
        <v>0</v>
      </c>
      <c r="AJ79" s="34">
        <f>PXIL!Q79</f>
        <v>0</v>
      </c>
      <c r="AK79" s="34">
        <f>RTM_IEX!K79</f>
        <v>2.73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72.2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2.0839857651245555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22.909088159203982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18.82</v>
      </c>
      <c r="Z80" s="34">
        <f>IEX!Q80</f>
        <v>0</v>
      </c>
      <c r="AA80" s="75">
        <f>STOA!K80</f>
        <v>39.85</v>
      </c>
      <c r="AB80" s="75">
        <f>-STOA!Q80</f>
        <v>0</v>
      </c>
      <c r="AC80">
        <f t="shared" si="3"/>
        <v>1.2404385329643597</v>
      </c>
      <c r="AD80">
        <f t="shared" si="4"/>
        <v>146.43081539136418</v>
      </c>
      <c r="AE80">
        <f>'IDT-1'!E80</f>
        <v>0</v>
      </c>
      <c r="AF80" s="24"/>
      <c r="AG80">
        <f t="shared" si="5"/>
        <v>146.43081539136418</v>
      </c>
      <c r="AI80" s="34">
        <f>PXIL!K80</f>
        <v>0</v>
      </c>
      <c r="AJ80" s="34">
        <f>PXIL!Q80</f>
        <v>0</v>
      </c>
      <c r="AK80" s="34">
        <f>RTM_IEX!K80</f>
        <v>2.86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59.87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2.0839857651245555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22.909088159203982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39.85</v>
      </c>
      <c r="AB81" s="75">
        <f>-STOA!Q81</f>
        <v>0</v>
      </c>
      <c r="AC81">
        <f t="shared" si="3"/>
        <v>1.2364905329643596</v>
      </c>
      <c r="AD81">
        <f t="shared" si="4"/>
        <v>145.96476339136419</v>
      </c>
      <c r="AE81">
        <f>'IDT-1'!E81</f>
        <v>0</v>
      </c>
      <c r="AF81" s="24"/>
      <c r="AG81">
        <f t="shared" si="5"/>
        <v>145.96476339136419</v>
      </c>
      <c r="AI81" s="34">
        <f>PXIL!K81</f>
        <v>0</v>
      </c>
      <c r="AJ81" s="34">
        <f>PXIL!Q81</f>
        <v>0</v>
      </c>
      <c r="AK81" s="34">
        <f>RTM_IEX!K81</f>
        <v>4.25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76.83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1.2781800000000001</v>
      </c>
      <c r="E82">
        <f>GT_NG!S82</f>
        <v>2.0839857651245555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22.909088159203982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39.85</v>
      </c>
      <c r="AB82" s="75">
        <f>-STOA!Q82</f>
        <v>0</v>
      </c>
      <c r="AC82">
        <f t="shared" si="3"/>
        <v>1.2313665329643597</v>
      </c>
      <c r="AD82">
        <f t="shared" si="4"/>
        <v>145.3598873913642</v>
      </c>
      <c r="AE82">
        <f>'IDT-1'!E82</f>
        <v>0</v>
      </c>
      <c r="AF82" s="24"/>
      <c r="AG82">
        <f t="shared" si="5"/>
        <v>145.3598873913642</v>
      </c>
      <c r="AI82" s="34">
        <f>PXIL!K82</f>
        <v>0</v>
      </c>
      <c r="AJ82" s="34">
        <f>PXIL!Q82</f>
        <v>0</v>
      </c>
      <c r="AK82" s="34">
        <f>RTM_IEX!K82</f>
        <v>5.56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74.91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1.2781800000000001</v>
      </c>
      <c r="E83">
        <f>GT_NG!S83</f>
        <v>2.0839857651245555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39.85</v>
      </c>
      <c r="AB83" s="75">
        <f>-STOA!Q83</f>
        <v>0</v>
      </c>
      <c r="AC83">
        <f t="shared" si="3"/>
        <v>1.2118861924270461</v>
      </c>
      <c r="AD83">
        <f t="shared" si="4"/>
        <v>143.06027957269751</v>
      </c>
      <c r="AE83">
        <f>'IDT-1'!E83</f>
        <v>0</v>
      </c>
      <c r="AF83" s="24"/>
      <c r="AG83">
        <f t="shared" si="5"/>
        <v>143.06027957269751</v>
      </c>
      <c r="AI83" s="34">
        <f>PXIL!K83</f>
        <v>0</v>
      </c>
      <c r="AJ83" s="34">
        <f>PXIL!Q83</f>
        <v>0</v>
      </c>
      <c r="AK83" s="34">
        <f>RTM_IEX!K83</f>
        <v>6.03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72.03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1.2781800000000001</v>
      </c>
      <c r="E84">
        <f>GT_NG!S84</f>
        <v>2.0839857651245555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39.85</v>
      </c>
      <c r="AB84" s="75">
        <f>-STOA!Q84</f>
        <v>0</v>
      </c>
      <c r="AC84">
        <f t="shared" si="3"/>
        <v>1.2028981924270463</v>
      </c>
      <c r="AD84">
        <f t="shared" si="4"/>
        <v>141.99926757269751</v>
      </c>
      <c r="AE84">
        <f>'IDT-1'!E84</f>
        <v>0</v>
      </c>
      <c r="AF84" s="24"/>
      <c r="AG84">
        <f t="shared" si="5"/>
        <v>141.99926757269751</v>
      </c>
      <c r="AI84" s="34">
        <f>PXIL!K84</f>
        <v>0</v>
      </c>
      <c r="AJ84" s="34">
        <f>PXIL!Q84</f>
        <v>0</v>
      </c>
      <c r="AK84" s="34">
        <f>RTM_IEX!K84</f>
        <v>7.84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69.150000000000006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1.2781800000000001</v>
      </c>
      <c r="E85">
        <f>GT_NG!S85</f>
        <v>2.0839857651245555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39.85</v>
      </c>
      <c r="AB85" s="75">
        <f>-STOA!Q85</f>
        <v>0</v>
      </c>
      <c r="AC85">
        <f t="shared" si="3"/>
        <v>1.2096181924270462</v>
      </c>
      <c r="AD85">
        <f t="shared" si="4"/>
        <v>142.79254757269749</v>
      </c>
      <c r="AE85">
        <f>'IDT-1'!E85</f>
        <v>0</v>
      </c>
      <c r="AF85" s="24"/>
      <c r="AG85">
        <f t="shared" si="5"/>
        <v>142.79254757269749</v>
      </c>
      <c r="AI85" s="34">
        <f>PXIL!K85</f>
        <v>0</v>
      </c>
      <c r="AJ85" s="34">
        <f>PXIL!Q85</f>
        <v>0</v>
      </c>
      <c r="AK85" s="34">
        <f>RTM_IEX!K85</f>
        <v>9.6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68.19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1.2781800000000001</v>
      </c>
      <c r="E86">
        <f>GT_NG!S86</f>
        <v>2.0839857651245555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39.85</v>
      </c>
      <c r="AB86" s="75">
        <f>-STOA!Q86</f>
        <v>0</v>
      </c>
      <c r="AC86">
        <f t="shared" si="3"/>
        <v>1.1854261924270462</v>
      </c>
      <c r="AD86">
        <f t="shared" si="4"/>
        <v>139.93673957269749</v>
      </c>
      <c r="AE86">
        <f>'IDT-1'!E86</f>
        <v>0</v>
      </c>
      <c r="AF86" s="24"/>
      <c r="AG86">
        <f t="shared" si="5"/>
        <v>139.93673957269749</v>
      </c>
      <c r="AI86" s="34">
        <f>PXIL!K86</f>
        <v>0</v>
      </c>
      <c r="AJ86" s="34">
        <f>PXIL!Q86</f>
        <v>0</v>
      </c>
      <c r="AK86" s="34">
        <f>RTM_IEX!K86</f>
        <v>9.6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65.31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1.2781800000000001</v>
      </c>
      <c r="E87">
        <f>GT_NG!S87</f>
        <v>2.0839857651245555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19.280911282317909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39.85</v>
      </c>
      <c r="AB87" s="75">
        <f>-STOA!Q87</f>
        <v>0</v>
      </c>
      <c r="AC87">
        <f t="shared" si="3"/>
        <v>1.1703138471985166</v>
      </c>
      <c r="AD87">
        <f t="shared" si="4"/>
        <v>138.15276320024395</v>
      </c>
      <c r="AE87">
        <f>'IDT-1'!E87</f>
        <v>0</v>
      </c>
      <c r="AF87" s="24"/>
      <c r="AG87">
        <f t="shared" si="5"/>
        <v>138.15276320024395</v>
      </c>
      <c r="AI87" s="34">
        <f>PXIL!K87</f>
        <v>0</v>
      </c>
      <c r="AJ87" s="34">
        <f>PXIL!Q87</f>
        <v>0</v>
      </c>
      <c r="AK87" s="34">
        <f>RTM_IEX!K87</f>
        <v>9.6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67.23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1.2781800000000001</v>
      </c>
      <c r="E88">
        <f>GT_NG!S88</f>
        <v>2.0839857651245555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19.280911282317909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39.85</v>
      </c>
      <c r="AB88" s="75">
        <f>-STOA!Q88</f>
        <v>0</v>
      </c>
      <c r="AC88">
        <f t="shared" si="3"/>
        <v>1.1461218471985166</v>
      </c>
      <c r="AD88">
        <f t="shared" si="4"/>
        <v>135.29695520024393</v>
      </c>
      <c r="AE88">
        <f>'IDT-1'!E88</f>
        <v>0</v>
      </c>
      <c r="AF88" s="24"/>
      <c r="AG88">
        <f t="shared" si="5"/>
        <v>135.29695520024393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64.349999999999994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1.2781800000000001</v>
      </c>
      <c r="E89">
        <f>GT_NG!S89</f>
        <v>2.0839857651245555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39.85</v>
      </c>
      <c r="AB89" s="75">
        <f>-STOA!Q89</f>
        <v>0</v>
      </c>
      <c r="AC89">
        <f t="shared" si="3"/>
        <v>1.1299938471985165</v>
      </c>
      <c r="AD89">
        <f t="shared" si="4"/>
        <v>133.39308320024395</v>
      </c>
      <c r="AE89">
        <f>'IDT-1'!E89</f>
        <v>0</v>
      </c>
      <c r="AF89" s="24"/>
      <c r="AG89">
        <f t="shared" si="5"/>
        <v>133.39308320024395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62.43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1.2781800000000001</v>
      </c>
      <c r="E90">
        <f>GT_NG!S90</f>
        <v>2.0839857651245555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19.280911282317909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39.85</v>
      </c>
      <c r="AB90" s="75">
        <f>-STOA!Q90</f>
        <v>0</v>
      </c>
      <c r="AC90">
        <f t="shared" si="3"/>
        <v>1.1219298471985164</v>
      </c>
      <c r="AD90">
        <f t="shared" si="4"/>
        <v>132.44114720024393</v>
      </c>
      <c r="AE90">
        <f>'IDT-1'!E90</f>
        <v>0</v>
      </c>
      <c r="AF90" s="24"/>
      <c r="AG90">
        <f t="shared" si="5"/>
        <v>132.44114720024393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61.47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1.2781800000000001</v>
      </c>
      <c r="E91">
        <f>GT_NG!S91</f>
        <v>2.0839857651245555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19.280911282317909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39.85</v>
      </c>
      <c r="AB91" s="75">
        <f>-STOA!Q91</f>
        <v>0</v>
      </c>
      <c r="AC91">
        <f t="shared" si="3"/>
        <v>1.0895898471985166</v>
      </c>
      <c r="AD91">
        <f t="shared" si="4"/>
        <v>128.62348720024394</v>
      </c>
      <c r="AE91">
        <f>'IDT-1'!E91</f>
        <v>0</v>
      </c>
      <c r="AF91" s="24"/>
      <c r="AG91">
        <f t="shared" si="5"/>
        <v>128.62348720024394</v>
      </c>
      <c r="AI91" s="34">
        <f>PXIL!K91</f>
        <v>0</v>
      </c>
      <c r="AJ91" s="34">
        <f>PXIL!Q91</f>
        <v>0</v>
      </c>
      <c r="AK91" s="34">
        <f>RTM_IEX!K91</f>
        <v>9.6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57.62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1.2781800000000001</v>
      </c>
      <c r="E92">
        <f>GT_NG!S92</f>
        <v>2.0839857651245555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19.280911282317909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39.85</v>
      </c>
      <c r="AB92" s="75">
        <f>-STOA!Q92</f>
        <v>0</v>
      </c>
      <c r="AC92">
        <f t="shared" si="3"/>
        <v>1.0573338471985165</v>
      </c>
      <c r="AD92">
        <f t="shared" si="4"/>
        <v>124.81574320024394</v>
      </c>
      <c r="AE92">
        <f>'IDT-1'!E92</f>
        <v>0</v>
      </c>
      <c r="AF92" s="24"/>
      <c r="AG92">
        <f t="shared" si="5"/>
        <v>124.81574320024394</v>
      </c>
      <c r="AI92" s="34">
        <f>PXIL!K92</f>
        <v>0</v>
      </c>
      <c r="AJ92" s="34">
        <f>PXIL!Q92</f>
        <v>0</v>
      </c>
      <c r="AK92" s="34">
        <f>RTM_IEX!K92</f>
        <v>9.6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53.78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1.2781800000000001</v>
      </c>
      <c r="E93">
        <f>GT_NG!S93</f>
        <v>2.0839857651245555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19.280911282317909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39.85</v>
      </c>
      <c r="AB93" s="75">
        <f>-STOA!Q93</f>
        <v>0</v>
      </c>
      <c r="AC93">
        <f t="shared" si="3"/>
        <v>1.0331418471985168</v>
      </c>
      <c r="AD93">
        <f t="shared" si="4"/>
        <v>121.95993520024393</v>
      </c>
      <c r="AE93">
        <f>'IDT-1'!E93</f>
        <v>0</v>
      </c>
      <c r="AF93" s="24"/>
      <c r="AG93">
        <f t="shared" si="5"/>
        <v>121.95993520024393</v>
      </c>
      <c r="AI93" s="34">
        <f>PXIL!K93</f>
        <v>0</v>
      </c>
      <c r="AJ93" s="34">
        <f>PXIL!Q93</f>
        <v>0</v>
      </c>
      <c r="AK93" s="34">
        <f>RTM_IEX!K93</f>
        <v>9.6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50.9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1.2781800000000001</v>
      </c>
      <c r="E94">
        <f>GT_NG!S94</f>
        <v>2.0839857651245555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19.280911282317909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39.85</v>
      </c>
      <c r="AB94" s="75">
        <f>-STOA!Q94</f>
        <v>0</v>
      </c>
      <c r="AC94">
        <f t="shared" si="3"/>
        <v>1.0170138471985166</v>
      </c>
      <c r="AD94">
        <f t="shared" si="4"/>
        <v>120.05606320024395</v>
      </c>
      <c r="AE94">
        <f>'IDT-1'!E94</f>
        <v>0</v>
      </c>
      <c r="AF94" s="24"/>
      <c r="AG94">
        <f t="shared" si="5"/>
        <v>120.05606320024395</v>
      </c>
      <c r="AI94" s="34">
        <f>PXIL!K94</f>
        <v>0</v>
      </c>
      <c r="AJ94" s="34">
        <f>PXIL!Q94</f>
        <v>0</v>
      </c>
      <c r="AK94" s="34">
        <f>RTM_IEX!K94</f>
        <v>9.6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48.98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1.2781800000000001</v>
      </c>
      <c r="E95">
        <f>GT_NG!S95</f>
        <v>2.0839857651245555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19.280911282317909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39.85</v>
      </c>
      <c r="AB95" s="75">
        <f>-STOA!Q95</f>
        <v>0</v>
      </c>
      <c r="AC95">
        <f t="shared" si="3"/>
        <v>1.0008858471985167</v>
      </c>
      <c r="AD95">
        <f t="shared" si="4"/>
        <v>118.15219120024395</v>
      </c>
      <c r="AE95">
        <f>'IDT-1'!E95</f>
        <v>0</v>
      </c>
      <c r="AF95" s="24"/>
      <c r="AG95">
        <f t="shared" si="5"/>
        <v>118.15219120024395</v>
      </c>
      <c r="AI95" s="34">
        <f>PXIL!K95</f>
        <v>0</v>
      </c>
      <c r="AJ95" s="34">
        <f>PXIL!Q95</f>
        <v>0</v>
      </c>
      <c r="AK95" s="34">
        <f>RTM_IEX!K95</f>
        <v>9.6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47.06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1.2781800000000001</v>
      </c>
      <c r="E96">
        <f>GT_NG!S96</f>
        <v>2.0839857651245555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19.280911282317909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39.85</v>
      </c>
      <c r="AB96" s="75">
        <f>-STOA!Q96</f>
        <v>0</v>
      </c>
      <c r="AC96">
        <f t="shared" si="3"/>
        <v>0.97669384719851671</v>
      </c>
      <c r="AD96">
        <f t="shared" si="4"/>
        <v>115.29638320024394</v>
      </c>
      <c r="AE96">
        <f>'IDT-1'!E96</f>
        <v>0</v>
      </c>
      <c r="AF96" s="24"/>
      <c r="AG96">
        <f t="shared" si="5"/>
        <v>115.29638320024394</v>
      </c>
      <c r="AI96" s="34">
        <f>PXIL!K96</f>
        <v>0</v>
      </c>
      <c r="AJ96" s="34">
        <f>PXIL!Q96</f>
        <v>0</v>
      </c>
      <c r="AK96" s="34">
        <f>RTM_IEX!K96</f>
        <v>9.6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44.18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1.2781800000000001</v>
      </c>
      <c r="E97">
        <f>GT_NG!S97</f>
        <v>2.0839857651245555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19.280911282317909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39.85</v>
      </c>
      <c r="AB97" s="75">
        <f>-STOA!Q97</f>
        <v>0</v>
      </c>
      <c r="AC97">
        <f t="shared" si="3"/>
        <v>0.96862984719851664</v>
      </c>
      <c r="AD97">
        <f t="shared" si="4"/>
        <v>114.34444720024395</v>
      </c>
      <c r="AE97">
        <f>'IDT-1'!E97</f>
        <v>0</v>
      </c>
      <c r="AF97" s="24"/>
      <c r="AG97">
        <f t="shared" si="5"/>
        <v>114.34444720024395</v>
      </c>
      <c r="AI97" s="34">
        <f>PXIL!K97</f>
        <v>0</v>
      </c>
      <c r="AJ97" s="34">
        <f>PXIL!Q97</f>
        <v>0</v>
      </c>
      <c r="AK97" s="34">
        <f>RTM_IEX!K97</f>
        <v>9.6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43.22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1.2781800000000001</v>
      </c>
      <c r="E98">
        <f>GT_NG!S98</f>
        <v>2.0839857651245555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19.280911282317909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39.85</v>
      </c>
      <c r="AB98" s="75">
        <f>-STOA!Q98</f>
        <v>0</v>
      </c>
      <c r="AC98">
        <f t="shared" si="3"/>
        <v>0.92830984719851672</v>
      </c>
      <c r="AD98">
        <f t="shared" si="4"/>
        <v>109.58476720024395</v>
      </c>
      <c r="AE98">
        <f>'IDT-1'!E98</f>
        <v>0</v>
      </c>
      <c r="AF98" s="24"/>
      <c r="AG98">
        <f t="shared" si="5"/>
        <v>109.58476720024395</v>
      </c>
      <c r="AI98" s="34">
        <f>PXIL!K98</f>
        <v>0</v>
      </c>
      <c r="AJ98" s="34">
        <f>PXIL!Q98</f>
        <v>0</v>
      </c>
      <c r="AK98" s="34">
        <f>RTM_IEX!K98</f>
        <v>9.6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38.42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4.9877594105024493E-2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0.49921371602136333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8.0670000000000006E-2</v>
      </c>
      <c r="Z99" s="34">
        <f t="shared" si="6"/>
        <v>0</v>
      </c>
      <c r="AA99" s="75">
        <f t="shared" si="6"/>
        <v>1.318005000000003</v>
      </c>
      <c r="AB99" s="75">
        <f t="shared" si="6"/>
        <v>0</v>
      </c>
      <c r="AC99">
        <f t="shared" si="6"/>
        <v>2.6147032045061649E-2</v>
      </c>
      <c r="AD99">
        <f t="shared" si="6"/>
        <v>3.0865948780813266</v>
      </c>
      <c r="AE99">
        <f t="shared" si="6"/>
        <v>0</v>
      </c>
      <c r="AG99">
        <f t="shared" si="6"/>
        <v>3.0865948780813266</v>
      </c>
      <c r="AI99">
        <f t="shared" si="6"/>
        <v>0</v>
      </c>
      <c r="AJ99">
        <f t="shared" si="6"/>
        <v>0</v>
      </c>
      <c r="AK99">
        <f t="shared" si="6"/>
        <v>0.11928750000000005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1.0155075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0.11054594435442802</v>
      </c>
      <c r="AD3">
        <f>SUM(B3:AB3,AI3:AT3)-AC3</f>
        <v>13.049685526410814</v>
      </c>
      <c r="AE3">
        <f>'IDT-1'!D3</f>
        <v>0</v>
      </c>
      <c r="AF3" s="24"/>
      <c r="AG3">
        <f>SUM(AD3:AF3)</f>
        <v>13.049685526410814</v>
      </c>
      <c r="AI3" s="34">
        <f>PXIL!L3</f>
        <v>0</v>
      </c>
      <c r="AJ3" s="34">
        <f>PXIL!R3</f>
        <v>0</v>
      </c>
      <c r="AK3" s="34">
        <f>RTM_IEX!L3</f>
        <v>2.4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0.10651394435442803</v>
      </c>
      <c r="AD4">
        <f t="shared" ref="AD4:AD67" si="1">SUM(B4:AB4,AI4:AT4)-AC4</f>
        <v>12.573717526410814</v>
      </c>
      <c r="AE4">
        <f>'IDT-1'!D4</f>
        <v>0</v>
      </c>
      <c r="AF4" s="24"/>
      <c r="AG4">
        <f t="shared" ref="AG4:AG67" si="2">SUM(AD4:AF4)</f>
        <v>12.573717526410814</v>
      </c>
      <c r="AI4" s="34">
        <f>PXIL!L4</f>
        <v>0</v>
      </c>
      <c r="AJ4" s="34">
        <f>PXIL!R4</f>
        <v>0</v>
      </c>
      <c r="AK4" s="34">
        <f>RTM_IEX!L4</f>
        <v>1.92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0.10248194435442802</v>
      </c>
      <c r="AD5">
        <f t="shared" si="1"/>
        <v>12.097749526410812</v>
      </c>
      <c r="AE5">
        <f>'IDT-1'!D5</f>
        <v>0</v>
      </c>
      <c r="AF5" s="24"/>
      <c r="AG5">
        <f t="shared" si="2"/>
        <v>12.097749526410812</v>
      </c>
      <c r="AI5" s="34">
        <f>PXIL!L5</f>
        <v>0</v>
      </c>
      <c r="AJ5" s="34">
        <f>PXIL!R5</f>
        <v>0</v>
      </c>
      <c r="AK5" s="34">
        <f>RTM_IEX!L5</f>
        <v>1.44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0.10248194435442802</v>
      </c>
      <c r="AD6">
        <f t="shared" si="1"/>
        <v>12.097749526410812</v>
      </c>
      <c r="AE6">
        <f>'IDT-1'!D6</f>
        <v>0</v>
      </c>
      <c r="AF6" s="24"/>
      <c r="AG6">
        <f t="shared" si="2"/>
        <v>12.097749526410812</v>
      </c>
      <c r="AI6" s="34">
        <f>PXIL!L6</f>
        <v>0</v>
      </c>
      <c r="AJ6" s="34">
        <f>PXIL!R6</f>
        <v>0</v>
      </c>
      <c r="AK6" s="34">
        <f>RTM_IEX!L6</f>
        <v>1.44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9.8449944354428026E-2</v>
      </c>
      <c r="AD7">
        <f t="shared" si="1"/>
        <v>11.621781526410814</v>
      </c>
      <c r="AE7">
        <f>'IDT-1'!D7</f>
        <v>0</v>
      </c>
      <c r="AF7" s="24"/>
      <c r="AG7">
        <f t="shared" si="2"/>
        <v>11.621781526410814</v>
      </c>
      <c r="AI7" s="34">
        <f>PXIL!L7</f>
        <v>0</v>
      </c>
      <c r="AJ7" s="34">
        <f>PXIL!R7</f>
        <v>0</v>
      </c>
      <c r="AK7" s="34">
        <f>RTM_IEX!L7</f>
        <v>0.96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9.6853944354428026E-2</v>
      </c>
      <c r="AD8">
        <f t="shared" si="1"/>
        <v>11.433377526410812</v>
      </c>
      <c r="AE8">
        <f>'IDT-1'!D8</f>
        <v>0</v>
      </c>
      <c r="AF8" s="24"/>
      <c r="AG8">
        <f t="shared" si="2"/>
        <v>11.433377526410812</v>
      </c>
      <c r="AI8" s="34">
        <f>PXIL!L8</f>
        <v>0</v>
      </c>
      <c r="AJ8" s="34">
        <f>PXIL!R8</f>
        <v>0</v>
      </c>
      <c r="AK8" s="34">
        <f>RTM_IEX!L8</f>
        <v>0.77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9.6853944354428026E-2</v>
      </c>
      <c r="AD9">
        <f t="shared" si="1"/>
        <v>11.433377526410812</v>
      </c>
      <c r="AE9">
        <f>'IDT-1'!D9</f>
        <v>0</v>
      </c>
      <c r="AF9" s="24"/>
      <c r="AG9">
        <f t="shared" si="2"/>
        <v>11.433377526410812</v>
      </c>
      <c r="AI9" s="34">
        <f>PXIL!L9</f>
        <v>0</v>
      </c>
      <c r="AJ9" s="34">
        <f>PXIL!R9</f>
        <v>0</v>
      </c>
      <c r="AK9" s="34">
        <f>RTM_IEX!L9</f>
        <v>0.77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9.6853944354428026E-2</v>
      </c>
      <c r="AD10">
        <f t="shared" si="1"/>
        <v>11.433377526410812</v>
      </c>
      <c r="AE10">
        <f>'IDT-1'!D10</f>
        <v>0</v>
      </c>
      <c r="AF10" s="24"/>
      <c r="AG10">
        <f t="shared" si="2"/>
        <v>11.433377526410812</v>
      </c>
      <c r="AI10" s="34">
        <f>PXIL!L10</f>
        <v>0</v>
      </c>
      <c r="AJ10" s="34">
        <f>PXIL!R10</f>
        <v>0</v>
      </c>
      <c r="AK10" s="34">
        <f>RTM_IEX!L10</f>
        <v>0.77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9.6853944354428026E-2</v>
      </c>
      <c r="AD11">
        <f t="shared" si="1"/>
        <v>11.433377526410812</v>
      </c>
      <c r="AE11">
        <f>'IDT-1'!D11</f>
        <v>0</v>
      </c>
      <c r="AF11" s="24"/>
      <c r="AG11">
        <f t="shared" si="2"/>
        <v>11.433377526410812</v>
      </c>
      <c r="AI11" s="34">
        <f>PXIL!L11</f>
        <v>0</v>
      </c>
      <c r="AJ11" s="34">
        <f>PXIL!R11</f>
        <v>0</v>
      </c>
      <c r="AK11" s="34">
        <f>RTM_IEX!L11</f>
        <v>0.77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9.6853944354428026E-2</v>
      </c>
      <c r="AD12">
        <f t="shared" si="1"/>
        <v>11.433377526410812</v>
      </c>
      <c r="AE12">
        <f>'IDT-1'!D12</f>
        <v>0</v>
      </c>
      <c r="AF12" s="24"/>
      <c r="AG12">
        <f t="shared" si="2"/>
        <v>11.433377526410812</v>
      </c>
      <c r="AI12" s="34">
        <f>PXIL!L12</f>
        <v>0</v>
      </c>
      <c r="AJ12" s="34">
        <f>PXIL!R12</f>
        <v>0</v>
      </c>
      <c r="AK12" s="34">
        <f>RTM_IEX!L12</f>
        <v>0.77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9.6853944354428026E-2</v>
      </c>
      <c r="AD13">
        <f t="shared" si="1"/>
        <v>11.433377526410812</v>
      </c>
      <c r="AE13">
        <f>'IDT-1'!D13</f>
        <v>0</v>
      </c>
      <c r="AF13" s="24"/>
      <c r="AG13">
        <f t="shared" si="2"/>
        <v>11.433377526410812</v>
      </c>
      <c r="AI13" s="34">
        <f>PXIL!L13</f>
        <v>0</v>
      </c>
      <c r="AJ13" s="34">
        <f>PXIL!R13</f>
        <v>0</v>
      </c>
      <c r="AK13" s="34">
        <f>RTM_IEX!L13</f>
        <v>0.77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9.6853944354428026E-2</v>
      </c>
      <c r="AD14">
        <f t="shared" si="1"/>
        <v>11.433377526410812</v>
      </c>
      <c r="AE14">
        <f>'IDT-1'!D14</f>
        <v>0</v>
      </c>
      <c r="AF14" s="24"/>
      <c r="AG14">
        <f t="shared" si="2"/>
        <v>11.433377526410812</v>
      </c>
      <c r="AI14" s="34">
        <f>PXIL!L14</f>
        <v>0</v>
      </c>
      <c r="AJ14" s="34">
        <f>PXIL!R14</f>
        <v>0</v>
      </c>
      <c r="AK14" s="34">
        <f>RTM_IEX!L14</f>
        <v>0.77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9.6853944354428026E-2</v>
      </c>
      <c r="AD15">
        <f t="shared" si="1"/>
        <v>11.433377526410812</v>
      </c>
      <c r="AE15">
        <f>'IDT-1'!D15</f>
        <v>0</v>
      </c>
      <c r="AF15" s="24"/>
      <c r="AG15">
        <f t="shared" si="2"/>
        <v>11.433377526410812</v>
      </c>
      <c r="AI15" s="34">
        <f>PXIL!L15</f>
        <v>0</v>
      </c>
      <c r="AJ15" s="34">
        <f>PXIL!R15</f>
        <v>0</v>
      </c>
      <c r="AK15" s="34">
        <f>RTM_IEX!L15</f>
        <v>0.77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9.6853944354428026E-2</v>
      </c>
      <c r="AD16">
        <f t="shared" si="1"/>
        <v>11.433377526410812</v>
      </c>
      <c r="AE16">
        <f>'IDT-1'!D16</f>
        <v>0</v>
      </c>
      <c r="AF16" s="24"/>
      <c r="AG16">
        <f t="shared" si="2"/>
        <v>11.433377526410812</v>
      </c>
      <c r="AI16" s="34">
        <f>PXIL!L16</f>
        <v>0</v>
      </c>
      <c r="AJ16" s="34">
        <f>PXIL!R16</f>
        <v>0</v>
      </c>
      <c r="AK16" s="34">
        <f>RTM_IEX!L16</f>
        <v>0.77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9.6853944354428026E-2</v>
      </c>
      <c r="AD17">
        <f t="shared" si="1"/>
        <v>11.433377526410812</v>
      </c>
      <c r="AE17">
        <f>'IDT-1'!D17</f>
        <v>0</v>
      </c>
      <c r="AF17" s="24"/>
      <c r="AG17">
        <f t="shared" si="2"/>
        <v>11.433377526410812</v>
      </c>
      <c r="AI17" s="34">
        <f>PXIL!L17</f>
        <v>0</v>
      </c>
      <c r="AJ17" s="34">
        <f>PXIL!R17</f>
        <v>0</v>
      </c>
      <c r="AK17" s="34">
        <f>RTM_IEX!L17</f>
        <v>0.77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9.6853944354428026E-2</v>
      </c>
      <c r="AD18">
        <f t="shared" si="1"/>
        <v>11.433377526410812</v>
      </c>
      <c r="AE18">
        <f>'IDT-1'!D18</f>
        <v>0</v>
      </c>
      <c r="AF18" s="24"/>
      <c r="AG18">
        <f t="shared" si="2"/>
        <v>11.433377526410812</v>
      </c>
      <c r="AI18" s="34">
        <f>PXIL!L18</f>
        <v>0</v>
      </c>
      <c r="AJ18" s="34">
        <f>PXIL!R18</f>
        <v>0</v>
      </c>
      <c r="AK18" s="34">
        <f>RTM_IEX!L18</f>
        <v>0.77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9.8449944354428026E-2</v>
      </c>
      <c r="AD19">
        <f t="shared" si="1"/>
        <v>11.621781526410814</v>
      </c>
      <c r="AE19">
        <f>'IDT-1'!D19</f>
        <v>0</v>
      </c>
      <c r="AF19" s="24"/>
      <c r="AG19">
        <f t="shared" si="2"/>
        <v>11.621781526410814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0.10651394435442803</v>
      </c>
      <c r="AD20">
        <f t="shared" si="1"/>
        <v>12.573717526410814</v>
      </c>
      <c r="AE20">
        <f>'IDT-1'!D20</f>
        <v>0</v>
      </c>
      <c r="AF20" s="24"/>
      <c r="AG20">
        <f t="shared" si="2"/>
        <v>12.573717526410814</v>
      </c>
      <c r="AI20" s="34">
        <f>PXIL!L20</f>
        <v>0</v>
      </c>
      <c r="AJ20" s="34">
        <f>PXIL!R20</f>
        <v>0</v>
      </c>
      <c r="AK20" s="34">
        <f>RTM_IEX!L20</f>
        <v>1.92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0.11298194435442802</v>
      </c>
      <c r="AD21">
        <f t="shared" si="1"/>
        <v>13.337249526410812</v>
      </c>
      <c r="AE21">
        <f>'IDT-1'!D21</f>
        <v>0</v>
      </c>
      <c r="AF21" s="24"/>
      <c r="AG21">
        <f t="shared" si="2"/>
        <v>13.337249526410812</v>
      </c>
      <c r="AI21" s="34">
        <f>PXIL!L21</f>
        <v>0</v>
      </c>
      <c r="AJ21" s="34">
        <f>PXIL!R21</f>
        <v>0</v>
      </c>
      <c r="AK21" s="34">
        <f>RTM_IEX!L21</f>
        <v>2.69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0.12910994435442802</v>
      </c>
      <c r="AD22">
        <f t="shared" si="1"/>
        <v>15.241121526410813</v>
      </c>
      <c r="AE22">
        <f>'IDT-1'!D22</f>
        <v>0</v>
      </c>
      <c r="AF22" s="24"/>
      <c r="AG22">
        <f t="shared" si="2"/>
        <v>15.241121526410813</v>
      </c>
      <c r="AI22" s="34">
        <f>PXIL!L22</f>
        <v>0</v>
      </c>
      <c r="AJ22" s="34">
        <f>PXIL!R22</f>
        <v>0</v>
      </c>
      <c r="AK22" s="34">
        <f>RTM_IEX!L22</f>
        <v>4.6100000000000003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0.14523794435442802</v>
      </c>
      <c r="AD23">
        <f t="shared" si="1"/>
        <v>17.144993526410815</v>
      </c>
      <c r="AE23">
        <f>'IDT-1'!D23</f>
        <v>0</v>
      </c>
      <c r="AF23" s="24"/>
      <c r="AG23">
        <f t="shared" si="2"/>
        <v>17.144993526410815</v>
      </c>
      <c r="AI23" s="34">
        <f>PXIL!L23</f>
        <v>0</v>
      </c>
      <c r="AJ23" s="34">
        <f>PXIL!R23</f>
        <v>0</v>
      </c>
      <c r="AK23" s="34">
        <f>RTM_IEX!L23</f>
        <v>6.53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0.17514194435442804</v>
      </c>
      <c r="AD24">
        <f t="shared" si="1"/>
        <v>20.675089526410812</v>
      </c>
      <c r="AE24">
        <f>'IDT-1'!D24</f>
        <v>0</v>
      </c>
      <c r="AF24" s="24"/>
      <c r="AG24">
        <f t="shared" si="2"/>
        <v>20.675089526410812</v>
      </c>
      <c r="AI24" s="34">
        <f>PXIL!L24</f>
        <v>0</v>
      </c>
      <c r="AJ24" s="34">
        <f>PXIL!R24</f>
        <v>0</v>
      </c>
      <c r="AK24" s="34">
        <f>RTM_IEX!L24</f>
        <v>10.09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0.20336594435442801</v>
      </c>
      <c r="AD25">
        <f t="shared" si="1"/>
        <v>24.006865526410813</v>
      </c>
      <c r="AE25">
        <f>'IDT-1'!D25</f>
        <v>0</v>
      </c>
      <c r="AF25" s="24"/>
      <c r="AG25">
        <f t="shared" si="2"/>
        <v>24.006865526410813</v>
      </c>
      <c r="AI25" s="34">
        <f>PXIL!L25</f>
        <v>0</v>
      </c>
      <c r="AJ25" s="34">
        <f>PXIL!R25</f>
        <v>0</v>
      </c>
      <c r="AK25" s="34">
        <f>RTM_IEX!L25</f>
        <v>13.45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0.227557944354428</v>
      </c>
      <c r="AD26">
        <f t="shared" si="1"/>
        <v>26.862673526410813</v>
      </c>
      <c r="AE26">
        <f>'IDT-1'!D26</f>
        <v>0</v>
      </c>
      <c r="AF26" s="24"/>
      <c r="AG26">
        <f t="shared" si="2"/>
        <v>26.862673526410813</v>
      </c>
      <c r="AI26" s="34">
        <f>PXIL!L26</f>
        <v>0</v>
      </c>
      <c r="AJ26" s="34">
        <f>PXIL!R26</f>
        <v>0</v>
      </c>
      <c r="AK26" s="34">
        <f>RTM_IEX!L26</f>
        <v>16.329999999999998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0.25972998515857637</v>
      </c>
      <c r="AD27">
        <f t="shared" si="1"/>
        <v>30.660506343243373</v>
      </c>
      <c r="AE27">
        <f>'IDT-1'!D27</f>
        <v>0</v>
      </c>
      <c r="AF27" s="24"/>
      <c r="AG27">
        <f t="shared" si="2"/>
        <v>30.660506343243373</v>
      </c>
      <c r="AI27" s="34">
        <f>PXIL!L27</f>
        <v>0</v>
      </c>
      <c r="AJ27" s="34">
        <f>PXIL!R27</f>
        <v>0</v>
      </c>
      <c r="AK27" s="34">
        <f>RTM_IEX!L27</f>
        <v>20.16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0.26787798515857636</v>
      </c>
      <c r="AD28">
        <f t="shared" si="1"/>
        <v>31.62235834324337</v>
      </c>
      <c r="AE28">
        <f>'IDT-1'!D28</f>
        <v>0</v>
      </c>
      <c r="AF28" s="24"/>
      <c r="AG28">
        <f t="shared" si="2"/>
        <v>31.62235834324337</v>
      </c>
      <c r="AI28" s="34">
        <f>PXIL!L28</f>
        <v>0</v>
      </c>
      <c r="AJ28" s="34">
        <f>PXIL!R28</f>
        <v>0</v>
      </c>
      <c r="AK28" s="34">
        <f>RTM_IEX!L28</f>
        <v>21.13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4.9997661803217346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0.26787403591470255</v>
      </c>
      <c r="AD29">
        <f t="shared" si="1"/>
        <v>31.621892144407031</v>
      </c>
      <c r="AE29">
        <f>'IDT-1'!D29</f>
        <v>0</v>
      </c>
      <c r="AF29" s="24"/>
      <c r="AG29">
        <f t="shared" si="2"/>
        <v>31.621892144407031</v>
      </c>
      <c r="AI29" s="34">
        <f>PXIL!L29</f>
        <v>0</v>
      </c>
      <c r="AJ29" s="34">
        <f>PXIL!R29</f>
        <v>0</v>
      </c>
      <c r="AK29" s="34">
        <f>RTM_IEX!L29</f>
        <v>21.13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4.9997661803217346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0.27997003591470254</v>
      </c>
      <c r="AD30">
        <f t="shared" si="1"/>
        <v>33.049796144407033</v>
      </c>
      <c r="AE30">
        <f>'IDT-1'!D30</f>
        <v>0</v>
      </c>
      <c r="AF30" s="24"/>
      <c r="AG30">
        <f t="shared" si="2"/>
        <v>33.049796144407033</v>
      </c>
      <c r="AI30" s="34">
        <f>PXIL!L30</f>
        <v>0</v>
      </c>
      <c r="AJ30" s="34">
        <f>PXIL!R30</f>
        <v>0</v>
      </c>
      <c r="AK30" s="34">
        <f>RTM_IEX!L30</f>
        <v>22.57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0.28333199999999997</v>
      </c>
      <c r="AD31">
        <f t="shared" si="1"/>
        <v>33.446668000000003</v>
      </c>
      <c r="AE31">
        <f>'IDT-1'!D31</f>
        <v>0</v>
      </c>
      <c r="AF31" s="24"/>
      <c r="AG31">
        <f t="shared" si="2"/>
        <v>33.446668000000003</v>
      </c>
      <c r="AI31" s="34">
        <f>PXIL!L31</f>
        <v>0</v>
      </c>
      <c r="AJ31" s="34">
        <f>PXIL!R31</f>
        <v>0</v>
      </c>
      <c r="AK31" s="34">
        <f>RTM_IEX!L31</f>
        <v>23.05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5.9399999999999995</v>
      </c>
      <c r="AB32" s="75">
        <f>-STOA!R32</f>
        <v>0</v>
      </c>
      <c r="AC32">
        <f t="shared" si="0"/>
        <v>0.20563199999999998</v>
      </c>
      <c r="AD32">
        <f t="shared" si="1"/>
        <v>24.274367999999996</v>
      </c>
      <c r="AE32">
        <f>'IDT-1'!D32</f>
        <v>0</v>
      </c>
      <c r="AF32" s="24"/>
      <c r="AG32">
        <f t="shared" si="2"/>
        <v>24.274367999999996</v>
      </c>
      <c r="AI32" s="34">
        <f>PXIL!L32</f>
        <v>0</v>
      </c>
      <c r="AJ32" s="34">
        <f>PXIL!R32</f>
        <v>0</v>
      </c>
      <c r="AK32" s="34">
        <f>RTM_IEX!L32</f>
        <v>13.62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6.0699999999999994</v>
      </c>
      <c r="AB33" s="75">
        <f>-STOA!R33</f>
        <v>0</v>
      </c>
      <c r="AC33">
        <f t="shared" si="0"/>
        <v>0.13616399999999998</v>
      </c>
      <c r="AD33">
        <f t="shared" si="1"/>
        <v>16.073835999999996</v>
      </c>
      <c r="AE33">
        <f>'IDT-1'!D33</f>
        <v>0</v>
      </c>
      <c r="AF33" s="24"/>
      <c r="AG33">
        <f t="shared" si="2"/>
        <v>16.073835999999996</v>
      </c>
      <c r="AI33" s="34">
        <f>PXIL!L33</f>
        <v>0</v>
      </c>
      <c r="AJ33" s="34">
        <f>PXIL!R33</f>
        <v>0</v>
      </c>
      <c r="AK33" s="34">
        <f>RTM_IEX!L33</f>
        <v>5.22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6.2799999999999994</v>
      </c>
      <c r="AB34" s="75">
        <f>-STOA!R34</f>
        <v>0</v>
      </c>
      <c r="AC34">
        <f t="shared" si="0"/>
        <v>0.12364799999999998</v>
      </c>
      <c r="AD34">
        <f t="shared" si="1"/>
        <v>14.596352</v>
      </c>
      <c r="AE34">
        <f>'IDT-1'!D34</f>
        <v>0</v>
      </c>
      <c r="AF34" s="24"/>
      <c r="AG34">
        <f t="shared" si="2"/>
        <v>14.596352</v>
      </c>
      <c r="AI34" s="34">
        <f>PXIL!L34</f>
        <v>0</v>
      </c>
      <c r="AJ34" s="34">
        <f>PXIL!R34</f>
        <v>0</v>
      </c>
      <c r="AK34" s="34">
        <f>RTM_IEX!L34</f>
        <v>3.52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6.81</v>
      </c>
      <c r="AB35" s="75">
        <f>-STOA!R35</f>
        <v>0</v>
      </c>
      <c r="AC35">
        <f t="shared" si="0"/>
        <v>0.12095999999999998</v>
      </c>
      <c r="AD35">
        <f t="shared" si="1"/>
        <v>14.27904</v>
      </c>
      <c r="AE35">
        <f>'IDT-1'!D35</f>
        <v>0</v>
      </c>
      <c r="AF35" s="24"/>
      <c r="AG35">
        <f t="shared" si="2"/>
        <v>14.27904</v>
      </c>
      <c r="AI35" s="34">
        <f>PXIL!L35</f>
        <v>0</v>
      </c>
      <c r="AJ35" s="34">
        <f>PXIL!R35</f>
        <v>0</v>
      </c>
      <c r="AK35" s="34">
        <f>RTM_IEX!L35</f>
        <v>2.67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7.34</v>
      </c>
      <c r="AB36" s="75">
        <f>-STOA!R36</f>
        <v>0</v>
      </c>
      <c r="AC36">
        <f t="shared" si="0"/>
        <v>0.12440399999999999</v>
      </c>
      <c r="AD36">
        <f t="shared" si="1"/>
        <v>14.685595999999999</v>
      </c>
      <c r="AE36">
        <f>'IDT-1'!D36</f>
        <v>0</v>
      </c>
      <c r="AF36" s="24"/>
      <c r="AG36">
        <f t="shared" si="2"/>
        <v>14.685595999999999</v>
      </c>
      <c r="AI36" s="34">
        <f>PXIL!L36</f>
        <v>0</v>
      </c>
      <c r="AJ36" s="34">
        <f>PXIL!R36</f>
        <v>0</v>
      </c>
      <c r="AK36" s="34">
        <f>RTM_IEX!L36</f>
        <v>2.5499999999999998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7.6099999999999994</v>
      </c>
      <c r="AB37" s="75">
        <f>-STOA!R37</f>
        <v>0</v>
      </c>
      <c r="AC37">
        <f t="shared" si="0"/>
        <v>0.12557999999999997</v>
      </c>
      <c r="AD37">
        <f t="shared" si="1"/>
        <v>14.82442</v>
      </c>
      <c r="AE37">
        <f>'IDT-1'!D37</f>
        <v>0</v>
      </c>
      <c r="AF37" s="24"/>
      <c r="AG37">
        <f t="shared" si="2"/>
        <v>14.82442</v>
      </c>
      <c r="AI37" s="34">
        <f>PXIL!L37</f>
        <v>0</v>
      </c>
      <c r="AJ37" s="34">
        <f>PXIL!R37</f>
        <v>0</v>
      </c>
      <c r="AK37" s="34">
        <f>RTM_IEX!L37</f>
        <v>2.42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8.01</v>
      </c>
      <c r="AB38" s="75">
        <f>-STOA!R38</f>
        <v>0</v>
      </c>
      <c r="AC38">
        <f t="shared" si="0"/>
        <v>0.132216</v>
      </c>
      <c r="AD38">
        <f t="shared" si="1"/>
        <v>15.607784000000001</v>
      </c>
      <c r="AE38">
        <f>'IDT-1'!D38</f>
        <v>0</v>
      </c>
      <c r="AF38" s="24"/>
      <c r="AG38">
        <f t="shared" si="2"/>
        <v>15.607784000000001</v>
      </c>
      <c r="AI38" s="34">
        <f>PXIL!L38</f>
        <v>0</v>
      </c>
      <c r="AJ38" s="34">
        <f>PXIL!R38</f>
        <v>0</v>
      </c>
      <c r="AK38" s="34">
        <f>RTM_IEX!L38</f>
        <v>2.81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8.58</v>
      </c>
      <c r="AB39" s="75">
        <f>-STOA!R39</f>
        <v>0</v>
      </c>
      <c r="AC39">
        <f t="shared" si="0"/>
        <v>0.13565999999999998</v>
      </c>
      <c r="AD39">
        <f t="shared" si="1"/>
        <v>16.014339999999997</v>
      </c>
      <c r="AE39">
        <f>'IDT-1'!D39</f>
        <v>0</v>
      </c>
      <c r="AF39" s="24"/>
      <c r="AG39">
        <f t="shared" si="2"/>
        <v>16.014339999999997</v>
      </c>
      <c r="AI39" s="34">
        <f>PXIL!L39</f>
        <v>0</v>
      </c>
      <c r="AJ39" s="34">
        <f>PXIL!R39</f>
        <v>0</v>
      </c>
      <c r="AK39" s="34">
        <f>RTM_IEX!L39</f>
        <v>2.65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8.93</v>
      </c>
      <c r="AB40" s="75">
        <f>-STOA!R40</f>
        <v>0</v>
      </c>
      <c r="AC40">
        <f t="shared" si="0"/>
        <v>0.14095199999999999</v>
      </c>
      <c r="AD40">
        <f t="shared" si="1"/>
        <v>16.639048000000003</v>
      </c>
      <c r="AE40">
        <f>'IDT-1'!D40</f>
        <v>0</v>
      </c>
      <c r="AF40" s="24"/>
      <c r="AG40">
        <f t="shared" si="2"/>
        <v>16.639048000000003</v>
      </c>
      <c r="AI40" s="34">
        <f>PXIL!L40</f>
        <v>0</v>
      </c>
      <c r="AJ40" s="34">
        <f>PXIL!R40</f>
        <v>0</v>
      </c>
      <c r="AK40" s="34">
        <f>RTM_IEX!L40</f>
        <v>2.93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9.35</v>
      </c>
      <c r="AB41" s="75">
        <f>-STOA!R41</f>
        <v>0</v>
      </c>
      <c r="AC41">
        <f t="shared" si="0"/>
        <v>0.15850799999999998</v>
      </c>
      <c r="AD41">
        <f t="shared" si="1"/>
        <v>18.711491999999996</v>
      </c>
      <c r="AE41">
        <f>'IDT-1'!D41</f>
        <v>0</v>
      </c>
      <c r="AF41" s="24"/>
      <c r="AG41">
        <f t="shared" si="2"/>
        <v>18.711491999999996</v>
      </c>
      <c r="AI41" s="34">
        <f>PXIL!L41</f>
        <v>0</v>
      </c>
      <c r="AJ41" s="34">
        <f>PXIL!R41</f>
        <v>0</v>
      </c>
      <c r="AK41" s="34">
        <f>RTM_IEX!L41</f>
        <v>4.5999999999999996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9.6</v>
      </c>
      <c r="AB42" s="75">
        <f>-STOA!R42</f>
        <v>0</v>
      </c>
      <c r="AC42">
        <f t="shared" si="0"/>
        <v>0.16783199999999998</v>
      </c>
      <c r="AD42">
        <f t="shared" si="1"/>
        <v>19.812168</v>
      </c>
      <c r="AE42">
        <f>'IDT-1'!D42</f>
        <v>0</v>
      </c>
      <c r="AF42" s="24"/>
      <c r="AG42">
        <f t="shared" si="2"/>
        <v>19.812168</v>
      </c>
      <c r="AI42" s="34">
        <f>PXIL!L42</f>
        <v>0</v>
      </c>
      <c r="AJ42" s="34">
        <f>PXIL!R42</f>
        <v>0</v>
      </c>
      <c r="AK42" s="34">
        <f>RTM_IEX!L42</f>
        <v>5.46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9.7899999999999991</v>
      </c>
      <c r="AB43" s="75">
        <f>-STOA!R43</f>
        <v>0</v>
      </c>
      <c r="AC43">
        <f t="shared" si="0"/>
        <v>0.20747999999999997</v>
      </c>
      <c r="AD43">
        <f t="shared" si="1"/>
        <v>24.492519999999999</v>
      </c>
      <c r="AE43">
        <f>'IDT-1'!D43</f>
        <v>0</v>
      </c>
      <c r="AF43" s="24"/>
      <c r="AG43">
        <f t="shared" si="2"/>
        <v>24.492519999999999</v>
      </c>
      <c r="AI43" s="34">
        <f>PXIL!L43</f>
        <v>0</v>
      </c>
      <c r="AJ43" s="34">
        <f>PXIL!R43</f>
        <v>0</v>
      </c>
      <c r="AK43" s="34">
        <f>RTM_IEX!L43</f>
        <v>9.99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0.20361599999999996</v>
      </c>
      <c r="AD44">
        <f t="shared" si="1"/>
        <v>24.036384000000002</v>
      </c>
      <c r="AE44">
        <f>'IDT-1'!D44</f>
        <v>0</v>
      </c>
      <c r="AF44" s="24"/>
      <c r="AG44">
        <f t="shared" si="2"/>
        <v>24.036384000000002</v>
      </c>
      <c r="AI44" s="34">
        <f>PXIL!L44</f>
        <v>0</v>
      </c>
      <c r="AJ44" s="34">
        <f>PXIL!R44</f>
        <v>0</v>
      </c>
      <c r="AK44" s="34">
        <f>RTM_IEX!L44</f>
        <v>9.07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11.04</v>
      </c>
      <c r="AB45" s="75">
        <f>-STOA!R45</f>
        <v>0</v>
      </c>
      <c r="AC45">
        <f t="shared" si="0"/>
        <v>0.21789599999999998</v>
      </c>
      <c r="AD45">
        <f t="shared" si="1"/>
        <v>25.722103999999998</v>
      </c>
      <c r="AE45">
        <f>'IDT-1'!D45</f>
        <v>0</v>
      </c>
      <c r="AF45" s="24"/>
      <c r="AG45">
        <f t="shared" si="2"/>
        <v>25.722103999999998</v>
      </c>
      <c r="AI45" s="34">
        <f>PXIL!L45</f>
        <v>0</v>
      </c>
      <c r="AJ45" s="34">
        <f>PXIL!R45</f>
        <v>0</v>
      </c>
      <c r="AK45" s="34">
        <f>RTM_IEX!L45</f>
        <v>9.9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</v>
      </c>
      <c r="AB46" s="75">
        <f>-STOA!R46</f>
        <v>0</v>
      </c>
      <c r="AC46">
        <f t="shared" si="0"/>
        <v>0.22016399999999997</v>
      </c>
      <c r="AD46">
        <f t="shared" si="1"/>
        <v>25.989836</v>
      </c>
      <c r="AE46">
        <f>'IDT-1'!D46</f>
        <v>0</v>
      </c>
      <c r="AF46" s="24"/>
      <c r="AG46">
        <f t="shared" si="2"/>
        <v>25.989836</v>
      </c>
      <c r="AI46" s="34">
        <f>PXIL!L46</f>
        <v>0</v>
      </c>
      <c r="AJ46" s="34">
        <f>PXIL!R46</f>
        <v>0</v>
      </c>
      <c r="AK46" s="34">
        <f>RTM_IEX!L46</f>
        <v>9.2100000000000009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12.48</v>
      </c>
      <c r="AB47" s="75">
        <f>-STOA!R47</f>
        <v>0</v>
      </c>
      <c r="AC47">
        <f t="shared" si="0"/>
        <v>0.24359999999999998</v>
      </c>
      <c r="AD47">
        <f t="shared" si="1"/>
        <v>28.756399999999999</v>
      </c>
      <c r="AE47">
        <f>'IDT-1'!D47</f>
        <v>0</v>
      </c>
      <c r="AF47" s="24"/>
      <c r="AG47">
        <f t="shared" si="2"/>
        <v>28.756399999999999</v>
      </c>
      <c r="AI47" s="34">
        <f>PXIL!L47</f>
        <v>0</v>
      </c>
      <c r="AJ47" s="34">
        <f>PXIL!R47</f>
        <v>0</v>
      </c>
      <c r="AK47" s="34">
        <f>RTM_IEX!L47</f>
        <v>11.52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12.870000000000001</v>
      </c>
      <c r="AB48" s="75">
        <f>-STOA!R48</f>
        <v>0</v>
      </c>
      <c r="AC48">
        <f t="shared" si="0"/>
        <v>0.238812</v>
      </c>
      <c r="AD48">
        <f t="shared" si="1"/>
        <v>28.191188</v>
      </c>
      <c r="AE48">
        <f>'IDT-1'!D48</f>
        <v>0</v>
      </c>
      <c r="AF48" s="24"/>
      <c r="AG48">
        <f t="shared" si="2"/>
        <v>28.191188</v>
      </c>
      <c r="AI48" s="34">
        <f>PXIL!L48</f>
        <v>0</v>
      </c>
      <c r="AJ48" s="34">
        <f>PXIL!R48</f>
        <v>0</v>
      </c>
      <c r="AK48" s="34">
        <f>RTM_IEX!L48</f>
        <v>10.56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13.059999999999999</v>
      </c>
      <c r="AB49" s="75">
        <f>-STOA!R49</f>
        <v>0</v>
      </c>
      <c r="AC49">
        <f t="shared" si="0"/>
        <v>0.23234399999999997</v>
      </c>
      <c r="AD49">
        <f t="shared" si="1"/>
        <v>27.427655999999995</v>
      </c>
      <c r="AE49">
        <f>'IDT-1'!D49</f>
        <v>0</v>
      </c>
      <c r="AF49" s="24"/>
      <c r="AG49">
        <f t="shared" si="2"/>
        <v>27.427655999999995</v>
      </c>
      <c r="AI49" s="34">
        <f>PXIL!L49</f>
        <v>0</v>
      </c>
      <c r="AJ49" s="34">
        <f>PXIL!R49</f>
        <v>0</v>
      </c>
      <c r="AK49" s="34">
        <f>RTM_IEX!L49</f>
        <v>9.6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12.67</v>
      </c>
      <c r="AB50" s="75">
        <f>-STOA!R50</f>
        <v>0</v>
      </c>
      <c r="AC50">
        <f t="shared" si="0"/>
        <v>0.22100400000000001</v>
      </c>
      <c r="AD50">
        <f t="shared" si="1"/>
        <v>26.088996000000002</v>
      </c>
      <c r="AE50">
        <f>'IDT-1'!D50</f>
        <v>0</v>
      </c>
      <c r="AF50" s="24"/>
      <c r="AG50">
        <f t="shared" si="2"/>
        <v>26.088996000000002</v>
      </c>
      <c r="AI50" s="34">
        <f>PXIL!L50</f>
        <v>0</v>
      </c>
      <c r="AJ50" s="34">
        <f>PXIL!R50</f>
        <v>0</v>
      </c>
      <c r="AK50" s="34">
        <f>RTM_IEX!L50</f>
        <v>8.64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4.9997661803217346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12.48</v>
      </c>
      <c r="AB51" s="75">
        <f>-STOA!R51</f>
        <v>0</v>
      </c>
      <c r="AC51">
        <f t="shared" si="0"/>
        <v>0.21940603591470256</v>
      </c>
      <c r="AD51">
        <f t="shared" si="1"/>
        <v>25.900360144407035</v>
      </c>
      <c r="AE51">
        <f>'IDT-1'!D51</f>
        <v>0</v>
      </c>
      <c r="AF51" s="24"/>
      <c r="AG51">
        <f t="shared" si="2"/>
        <v>25.900360144407035</v>
      </c>
      <c r="AI51" s="34">
        <f>PXIL!L51</f>
        <v>0</v>
      </c>
      <c r="AJ51" s="34">
        <f>PXIL!R51</f>
        <v>0</v>
      </c>
      <c r="AK51" s="34">
        <f>RTM_IEX!L51</f>
        <v>8.64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</v>
      </c>
      <c r="AB52" s="75">
        <f>-STOA!R52</f>
        <v>0</v>
      </c>
      <c r="AC52">
        <f t="shared" si="0"/>
        <v>0.207312</v>
      </c>
      <c r="AD52">
        <f t="shared" si="1"/>
        <v>24.472687999999998</v>
      </c>
      <c r="AE52">
        <f>'IDT-1'!D52</f>
        <v>0</v>
      </c>
      <c r="AF52" s="24"/>
      <c r="AG52">
        <f t="shared" si="2"/>
        <v>24.472687999999998</v>
      </c>
      <c r="AI52" s="34">
        <f>PXIL!L52</f>
        <v>0</v>
      </c>
      <c r="AJ52" s="34">
        <f>PXIL!R52</f>
        <v>0</v>
      </c>
      <c r="AK52" s="34">
        <f>RTM_IEX!L52</f>
        <v>7.68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11.71</v>
      </c>
      <c r="AB53" s="75">
        <f>-STOA!R53</f>
        <v>0</v>
      </c>
      <c r="AC53">
        <f t="shared" si="0"/>
        <v>0.204876</v>
      </c>
      <c r="AD53">
        <f t="shared" si="1"/>
        <v>24.185124000000002</v>
      </c>
      <c r="AE53">
        <f>'IDT-1'!D53</f>
        <v>0</v>
      </c>
      <c r="AF53" s="24"/>
      <c r="AG53">
        <f t="shared" si="2"/>
        <v>24.185124000000002</v>
      </c>
      <c r="AI53" s="34">
        <f>PXIL!L53</f>
        <v>0</v>
      </c>
      <c r="AJ53" s="34">
        <f>PXIL!R53</f>
        <v>0</v>
      </c>
      <c r="AK53" s="34">
        <f>RTM_IEX!L53</f>
        <v>7.68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11.33</v>
      </c>
      <c r="AB54" s="75">
        <f>-STOA!R54</f>
        <v>0</v>
      </c>
      <c r="AC54">
        <f t="shared" si="0"/>
        <v>0.20168399999999997</v>
      </c>
      <c r="AD54">
        <f t="shared" si="1"/>
        <v>23.808315999999998</v>
      </c>
      <c r="AE54">
        <f>'IDT-1'!D54</f>
        <v>0</v>
      </c>
      <c r="AF54" s="24"/>
      <c r="AG54">
        <f t="shared" si="2"/>
        <v>23.808315999999998</v>
      </c>
      <c r="AI54" s="34">
        <f>PXIL!L54</f>
        <v>0</v>
      </c>
      <c r="AJ54" s="34">
        <f>PXIL!R54</f>
        <v>0</v>
      </c>
      <c r="AK54" s="34">
        <f>RTM_IEX!L54</f>
        <v>7.68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11.04</v>
      </c>
      <c r="AB55" s="75">
        <f>-STOA!R55</f>
        <v>0</v>
      </c>
      <c r="AC55">
        <f t="shared" si="0"/>
        <v>0.19924799999999998</v>
      </c>
      <c r="AD55">
        <f t="shared" si="1"/>
        <v>23.520751999999998</v>
      </c>
      <c r="AE55">
        <f>'IDT-1'!D55</f>
        <v>0</v>
      </c>
      <c r="AF55" s="24"/>
      <c r="AG55">
        <f t="shared" si="2"/>
        <v>23.520751999999998</v>
      </c>
      <c r="AI55" s="34">
        <f>PXIL!L55</f>
        <v>0</v>
      </c>
      <c r="AJ55" s="34">
        <f>PXIL!R55</f>
        <v>0</v>
      </c>
      <c r="AK55" s="34">
        <f>RTM_IEX!L55</f>
        <v>7.68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10.559999999999999</v>
      </c>
      <c r="AB56" s="75">
        <f>-STOA!R56</f>
        <v>0</v>
      </c>
      <c r="AC56">
        <f t="shared" si="0"/>
        <v>0.18715199999999999</v>
      </c>
      <c r="AD56">
        <f t="shared" si="1"/>
        <v>22.092847999999996</v>
      </c>
      <c r="AE56">
        <f>'IDT-1'!D56</f>
        <v>0</v>
      </c>
      <c r="AF56" s="24"/>
      <c r="AG56">
        <f t="shared" si="2"/>
        <v>22.092847999999996</v>
      </c>
      <c r="AI56" s="34">
        <f>PXIL!L56</f>
        <v>0</v>
      </c>
      <c r="AJ56" s="34">
        <f>PXIL!R56</f>
        <v>0</v>
      </c>
      <c r="AK56" s="34">
        <f>RTM_IEX!L56</f>
        <v>6.72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10.51</v>
      </c>
      <c r="AB57" s="75">
        <f>-STOA!R57</f>
        <v>0</v>
      </c>
      <c r="AC57">
        <f t="shared" si="0"/>
        <v>0.17866998515857635</v>
      </c>
      <c r="AD57">
        <f t="shared" si="1"/>
        <v>21.091566343243372</v>
      </c>
      <c r="AE57">
        <f>'IDT-1'!D57</f>
        <v>0</v>
      </c>
      <c r="AF57" s="24"/>
      <c r="AG57">
        <f t="shared" si="2"/>
        <v>21.091566343243372</v>
      </c>
      <c r="AI57" s="34">
        <f>PXIL!L57</f>
        <v>0</v>
      </c>
      <c r="AJ57" s="34">
        <f>PXIL!R57</f>
        <v>0</v>
      </c>
      <c r="AK57" s="34">
        <f>RTM_IEX!L57</f>
        <v>5.76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10.370000000000001</v>
      </c>
      <c r="AB58" s="75">
        <f>-STOA!R58</f>
        <v>0</v>
      </c>
      <c r="AC58">
        <f t="shared" si="0"/>
        <v>0.16942998515857635</v>
      </c>
      <c r="AD58">
        <f t="shared" si="1"/>
        <v>20.000806343243372</v>
      </c>
      <c r="AE58">
        <f>'IDT-1'!D58</f>
        <v>0</v>
      </c>
      <c r="AF58" s="24"/>
      <c r="AG58">
        <f t="shared" si="2"/>
        <v>20.000806343243372</v>
      </c>
      <c r="AI58" s="34">
        <f>PXIL!L58</f>
        <v>0</v>
      </c>
      <c r="AJ58" s="34">
        <f>PXIL!R58</f>
        <v>0</v>
      </c>
      <c r="AK58" s="34">
        <f>RTM_IEX!L58</f>
        <v>4.8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10.27</v>
      </c>
      <c r="AB59" s="75">
        <f>-STOA!R59</f>
        <v>0</v>
      </c>
      <c r="AC59">
        <f t="shared" si="0"/>
        <v>0.16858998515857634</v>
      </c>
      <c r="AD59">
        <f t="shared" si="1"/>
        <v>19.901646343243371</v>
      </c>
      <c r="AE59">
        <f>'IDT-1'!D59</f>
        <v>0</v>
      </c>
      <c r="AF59" s="24"/>
      <c r="AG59">
        <f t="shared" si="2"/>
        <v>19.901646343243371</v>
      </c>
      <c r="AI59" s="34">
        <f>PXIL!L59</f>
        <v>0</v>
      </c>
      <c r="AJ59" s="34">
        <f>PXIL!R59</f>
        <v>0</v>
      </c>
      <c r="AK59" s="34">
        <f>RTM_IEX!L59</f>
        <v>4.8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10.039999999999999</v>
      </c>
      <c r="AB60" s="75">
        <f>-STOA!R60</f>
        <v>0</v>
      </c>
      <c r="AC60">
        <f t="shared" si="0"/>
        <v>0.16665798515857633</v>
      </c>
      <c r="AD60">
        <f t="shared" si="1"/>
        <v>19.673578343243371</v>
      </c>
      <c r="AE60">
        <f>'IDT-1'!D60</f>
        <v>0</v>
      </c>
      <c r="AF60" s="24"/>
      <c r="AG60">
        <f t="shared" si="2"/>
        <v>19.673578343243371</v>
      </c>
      <c r="AI60" s="34">
        <f>PXIL!L60</f>
        <v>0</v>
      </c>
      <c r="AJ60" s="34">
        <f>PXIL!R60</f>
        <v>0</v>
      </c>
      <c r="AK60" s="34">
        <f>RTM_IEX!L60</f>
        <v>4.8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9.7899999999999991</v>
      </c>
      <c r="AB61" s="75">
        <f>-STOA!R61</f>
        <v>0</v>
      </c>
      <c r="AC61">
        <f t="shared" si="0"/>
        <v>0.16455798515857634</v>
      </c>
      <c r="AD61">
        <f t="shared" si="1"/>
        <v>19.425678343243369</v>
      </c>
      <c r="AE61">
        <f>'IDT-1'!D61</f>
        <v>0</v>
      </c>
      <c r="AF61" s="24"/>
      <c r="AG61">
        <f t="shared" si="2"/>
        <v>19.425678343243369</v>
      </c>
      <c r="AI61" s="34">
        <f>PXIL!L61</f>
        <v>0</v>
      </c>
      <c r="AJ61" s="34">
        <f>PXIL!R61</f>
        <v>0</v>
      </c>
      <c r="AK61" s="34">
        <f>RTM_IEX!L61</f>
        <v>4.8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9.76</v>
      </c>
      <c r="AB62" s="75">
        <f>-STOA!R62</f>
        <v>0</v>
      </c>
      <c r="AC62">
        <f t="shared" si="0"/>
        <v>0.16430598515857636</v>
      </c>
      <c r="AD62">
        <f t="shared" si="1"/>
        <v>19.395930343243371</v>
      </c>
      <c r="AE62">
        <f>'IDT-1'!D62</f>
        <v>0</v>
      </c>
      <c r="AF62" s="24"/>
      <c r="AG62">
        <f t="shared" si="2"/>
        <v>19.395930343243371</v>
      </c>
      <c r="AI62" s="34">
        <f>PXIL!L62</f>
        <v>0</v>
      </c>
      <c r="AJ62" s="34">
        <f>PXIL!R62</f>
        <v>0</v>
      </c>
      <c r="AK62" s="34">
        <f>RTM_IEX!L62</f>
        <v>4.8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9.2799999999999994</v>
      </c>
      <c r="AB63" s="75">
        <f>-STOA!R63</f>
        <v>0</v>
      </c>
      <c r="AC63">
        <f t="shared" si="0"/>
        <v>0.16027398515857635</v>
      </c>
      <c r="AD63">
        <f t="shared" si="1"/>
        <v>18.919962343243373</v>
      </c>
      <c r="AE63">
        <f>'IDT-1'!D63</f>
        <v>0</v>
      </c>
      <c r="AF63" s="24"/>
      <c r="AG63">
        <f t="shared" si="2"/>
        <v>18.919962343243373</v>
      </c>
      <c r="AI63" s="34">
        <f>PXIL!L63</f>
        <v>0</v>
      </c>
      <c r="AJ63" s="34">
        <f>PXIL!R63</f>
        <v>0</v>
      </c>
      <c r="AK63" s="34">
        <f>RTM_IEX!L63</f>
        <v>4.8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9.1199999999999992</v>
      </c>
      <c r="AB64" s="75">
        <f>-STOA!R64</f>
        <v>0</v>
      </c>
      <c r="AC64">
        <f t="shared" si="0"/>
        <v>0.16699398515857633</v>
      </c>
      <c r="AD64">
        <f t="shared" si="1"/>
        <v>19.713242343243373</v>
      </c>
      <c r="AE64">
        <f>'IDT-1'!D64</f>
        <v>0</v>
      </c>
      <c r="AF64" s="24"/>
      <c r="AG64">
        <f t="shared" si="2"/>
        <v>19.713242343243373</v>
      </c>
      <c r="AI64" s="34">
        <f>PXIL!L64</f>
        <v>0</v>
      </c>
      <c r="AJ64" s="34">
        <f>PXIL!R64</f>
        <v>0</v>
      </c>
      <c r="AK64" s="34">
        <f>RTM_IEX!L64</f>
        <v>5.76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8.73</v>
      </c>
      <c r="AB65" s="75">
        <f>-STOA!R65</f>
        <v>0</v>
      </c>
      <c r="AC65">
        <f t="shared" si="0"/>
        <v>0.17177999999999999</v>
      </c>
      <c r="AD65">
        <f t="shared" si="1"/>
        <v>20.278220000000001</v>
      </c>
      <c r="AE65">
        <f>'IDT-1'!D65</f>
        <v>0</v>
      </c>
      <c r="AF65" s="24"/>
      <c r="AG65">
        <f t="shared" si="2"/>
        <v>20.278220000000001</v>
      </c>
      <c r="AI65" s="34">
        <f>PXIL!L65</f>
        <v>0</v>
      </c>
      <c r="AJ65" s="34">
        <f>PXIL!R65</f>
        <v>0</v>
      </c>
      <c r="AK65" s="34">
        <f>RTM_IEX!L65</f>
        <v>6.72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4.9498032669607737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8.19</v>
      </c>
      <c r="AB66" s="75">
        <f>-STOA!R66</f>
        <v>0</v>
      </c>
      <c r="AC66">
        <f t="shared" si="0"/>
        <v>0.17253434744247048</v>
      </c>
      <c r="AD66">
        <f t="shared" si="1"/>
        <v>20.367268919518303</v>
      </c>
      <c r="AE66">
        <f>'IDT-1'!D66</f>
        <v>0</v>
      </c>
      <c r="AF66" s="24"/>
      <c r="AG66">
        <f t="shared" si="2"/>
        <v>20.367268919518303</v>
      </c>
      <c r="AI66" s="34">
        <f>PXIL!L66</f>
        <v>0</v>
      </c>
      <c r="AJ66" s="34">
        <f>PXIL!R66</f>
        <v>0</v>
      </c>
      <c r="AK66" s="34">
        <f>RTM_IEX!L66</f>
        <v>7.4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4.9200000000000008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7.6899999999999995</v>
      </c>
      <c r="AB67" s="75">
        <f>-STOA!R67</f>
        <v>0</v>
      </c>
      <c r="AC67">
        <f t="shared" si="0"/>
        <v>0.15926399999999999</v>
      </c>
      <c r="AD67">
        <f t="shared" si="1"/>
        <v>18.800736000000001</v>
      </c>
      <c r="AE67">
        <f>'IDT-1'!D67</f>
        <v>0</v>
      </c>
      <c r="AF67" s="24"/>
      <c r="AG67">
        <f t="shared" si="2"/>
        <v>18.800736000000001</v>
      </c>
      <c r="AI67" s="34">
        <f>PXIL!L67</f>
        <v>0</v>
      </c>
      <c r="AJ67" s="34">
        <f>PXIL!R67</f>
        <v>0</v>
      </c>
      <c r="AK67" s="34">
        <f>RTM_IEX!L67</f>
        <v>6.35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7.22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0.13364399999999999</v>
      </c>
      <c r="AD68">
        <f t="shared" ref="AD68:AD98" si="4">SUM(B68:AB68,AI68:AT68)-AC68</f>
        <v>15.776356</v>
      </c>
      <c r="AE68">
        <f>'IDT-1'!D68</f>
        <v>0</v>
      </c>
      <c r="AF68" s="24"/>
      <c r="AG68">
        <f t="shared" ref="AG68:AG98" si="5">SUM(AD68:AF68)</f>
        <v>15.776356</v>
      </c>
      <c r="AI68" s="34">
        <f>PXIL!L68</f>
        <v>0</v>
      </c>
      <c r="AJ68" s="34">
        <f>PXIL!R68</f>
        <v>0</v>
      </c>
      <c r="AK68" s="34">
        <f>RTM_IEX!L68</f>
        <v>3.77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6.99</v>
      </c>
      <c r="AB69" s="75">
        <f>-STOA!R69</f>
        <v>0</v>
      </c>
      <c r="AC69">
        <f t="shared" si="3"/>
        <v>0.11894399999999999</v>
      </c>
      <c r="AD69">
        <f t="shared" si="4"/>
        <v>14.041055999999999</v>
      </c>
      <c r="AE69">
        <f>'IDT-1'!D69</f>
        <v>0</v>
      </c>
      <c r="AF69" s="24"/>
      <c r="AG69">
        <f t="shared" si="5"/>
        <v>14.041055999999999</v>
      </c>
      <c r="AI69" s="34">
        <f>PXIL!L69</f>
        <v>0</v>
      </c>
      <c r="AJ69" s="34">
        <f>PXIL!R69</f>
        <v>0</v>
      </c>
      <c r="AK69" s="34">
        <f>RTM_IEX!L69</f>
        <v>2.25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6.6099999999999994</v>
      </c>
      <c r="AB70" s="75">
        <f>-STOA!R70</f>
        <v>0</v>
      </c>
      <c r="AC70">
        <f t="shared" si="3"/>
        <v>0.10718399999999999</v>
      </c>
      <c r="AD70">
        <f t="shared" si="4"/>
        <v>12.652816</v>
      </c>
      <c r="AE70">
        <f>'IDT-1'!D70</f>
        <v>0</v>
      </c>
      <c r="AF70" s="24"/>
      <c r="AG70">
        <f t="shared" si="5"/>
        <v>12.652816</v>
      </c>
      <c r="AI70" s="34">
        <f>PXIL!L70</f>
        <v>0</v>
      </c>
      <c r="AJ70" s="34">
        <f>PXIL!R70</f>
        <v>0</v>
      </c>
      <c r="AK70" s="34">
        <f>RTM_IEX!L70</f>
        <v>1.23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6.29</v>
      </c>
      <c r="AB71" s="75">
        <f>-STOA!R71</f>
        <v>0</v>
      </c>
      <c r="AC71">
        <f t="shared" si="3"/>
        <v>0.100212</v>
      </c>
      <c r="AD71">
        <f t="shared" si="4"/>
        <v>11.829788000000001</v>
      </c>
      <c r="AE71">
        <f>'IDT-1'!D71</f>
        <v>0</v>
      </c>
      <c r="AF71" s="24"/>
      <c r="AG71">
        <f t="shared" si="5"/>
        <v>11.829788000000001</v>
      </c>
      <c r="AI71" s="34">
        <f>PXIL!L71</f>
        <v>0</v>
      </c>
      <c r="AJ71" s="34">
        <f>PXIL!R71</f>
        <v>0</v>
      </c>
      <c r="AK71" s="34">
        <f>RTM_IEX!L71</f>
        <v>0.72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6.04</v>
      </c>
      <c r="AB72" s="75">
        <f>-STOA!R72</f>
        <v>0</v>
      </c>
      <c r="AC72">
        <f t="shared" si="3"/>
        <v>9.6012E-2</v>
      </c>
      <c r="AD72">
        <f t="shared" si="4"/>
        <v>11.333988000000002</v>
      </c>
      <c r="AE72">
        <f>'IDT-1'!D72</f>
        <v>0</v>
      </c>
      <c r="AF72" s="24"/>
      <c r="AG72">
        <f t="shared" si="5"/>
        <v>11.333988000000002</v>
      </c>
      <c r="AI72" s="34">
        <f>PXIL!L72</f>
        <v>0</v>
      </c>
      <c r="AJ72" s="34">
        <f>PXIL!R72</f>
        <v>0</v>
      </c>
      <c r="AK72" s="34">
        <f>RTM_IEX!L72</f>
        <v>0.47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5.88</v>
      </c>
      <c r="AB73" s="75">
        <f>-STOA!R73</f>
        <v>0</v>
      </c>
      <c r="AC73">
        <f t="shared" si="3"/>
        <v>9.5171999999999993E-2</v>
      </c>
      <c r="AD73">
        <f t="shared" si="4"/>
        <v>11.234828</v>
      </c>
      <c r="AE73">
        <f>'IDT-1'!D73</f>
        <v>0</v>
      </c>
      <c r="AF73" s="24"/>
      <c r="AG73">
        <f t="shared" si="5"/>
        <v>11.234828</v>
      </c>
      <c r="AI73" s="34">
        <f>PXIL!L73</f>
        <v>0</v>
      </c>
      <c r="AJ73" s="34">
        <f>PXIL!R73</f>
        <v>0</v>
      </c>
      <c r="AK73" s="34">
        <f>RTM_IEX!L73</f>
        <v>0.53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9.5171999999999979E-2</v>
      </c>
      <c r="AD74">
        <f t="shared" si="4"/>
        <v>11.234828</v>
      </c>
      <c r="AE74">
        <f>'IDT-1'!D74</f>
        <v>0</v>
      </c>
      <c r="AF74" s="24"/>
      <c r="AG74">
        <f t="shared" si="5"/>
        <v>11.234828</v>
      </c>
      <c r="AI74" s="34">
        <f>PXIL!L74</f>
        <v>0</v>
      </c>
      <c r="AJ74" s="34">
        <f>PXIL!R74</f>
        <v>0</v>
      </c>
      <c r="AK74" s="34">
        <f>RTM_IEX!L74</f>
        <v>0.65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9.7103999999999982E-2</v>
      </c>
      <c r="AD75">
        <f t="shared" si="4"/>
        <v>11.462896000000001</v>
      </c>
      <c r="AE75">
        <f>'IDT-1'!D75</f>
        <v>0</v>
      </c>
      <c r="AF75" s="24"/>
      <c r="AG75">
        <f t="shared" si="5"/>
        <v>11.462896000000001</v>
      </c>
      <c r="AI75" s="34">
        <f>PXIL!L75</f>
        <v>0</v>
      </c>
      <c r="AJ75" s="34">
        <f>PXIL!R75</f>
        <v>0</v>
      </c>
      <c r="AK75" s="34">
        <f>RTM_IEX!L75</f>
        <v>0.88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9.9119999999999986E-2</v>
      </c>
      <c r="AD76">
        <f t="shared" si="4"/>
        <v>11.700880000000002</v>
      </c>
      <c r="AE76">
        <f>'IDT-1'!D76</f>
        <v>0</v>
      </c>
      <c r="AF76" s="24"/>
      <c r="AG76">
        <f t="shared" si="5"/>
        <v>11.700880000000002</v>
      </c>
      <c r="AI76" s="34">
        <f>PXIL!L76</f>
        <v>0</v>
      </c>
      <c r="AJ76" s="34">
        <f>PXIL!R76</f>
        <v>0</v>
      </c>
      <c r="AK76" s="34">
        <f>RTM_IEX!L76</f>
        <v>1.1200000000000001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0.10399199999999999</v>
      </c>
      <c r="AD77">
        <f t="shared" si="4"/>
        <v>12.276007999999999</v>
      </c>
      <c r="AE77">
        <f>'IDT-1'!D77</f>
        <v>0</v>
      </c>
      <c r="AF77" s="24"/>
      <c r="AG77">
        <f t="shared" si="5"/>
        <v>12.276007999999999</v>
      </c>
      <c r="AI77" s="34">
        <f>PXIL!L77</f>
        <v>0</v>
      </c>
      <c r="AJ77" s="34">
        <f>PXIL!R77</f>
        <v>0</v>
      </c>
      <c r="AK77" s="34">
        <f>RTM_IEX!L77</f>
        <v>1.7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0.10693199999999999</v>
      </c>
      <c r="AD78">
        <f t="shared" si="4"/>
        <v>12.623068</v>
      </c>
      <c r="AE78">
        <f>'IDT-1'!D78</f>
        <v>0</v>
      </c>
      <c r="AF78" s="24"/>
      <c r="AG78">
        <f t="shared" si="5"/>
        <v>12.623068</v>
      </c>
      <c r="AI78" s="34">
        <f>PXIL!L78</f>
        <v>0</v>
      </c>
      <c r="AJ78" s="34">
        <f>PXIL!R78</f>
        <v>0</v>
      </c>
      <c r="AK78" s="34">
        <f>RTM_IEX!L78</f>
        <v>2.0499999999999998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4.9798017910447765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0.13213033504477611</v>
      </c>
      <c r="AD79">
        <f t="shared" si="4"/>
        <v>15.597671456</v>
      </c>
      <c r="AE79">
        <f>'IDT-1'!D79</f>
        <v>0</v>
      </c>
      <c r="AF79" s="24"/>
      <c r="AG79">
        <f t="shared" si="5"/>
        <v>15.597671456</v>
      </c>
      <c r="AI79" s="34">
        <f>PXIL!L79</f>
        <v>0</v>
      </c>
      <c r="AJ79" s="34">
        <f>PXIL!R79</f>
        <v>0</v>
      </c>
      <c r="AK79" s="34">
        <f>RTM_IEX!L79</f>
        <v>4.99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4.9798017910447765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0.13414633504477613</v>
      </c>
      <c r="AD80">
        <f t="shared" si="4"/>
        <v>15.835655456000001</v>
      </c>
      <c r="AE80">
        <f>'IDT-1'!D80</f>
        <v>0</v>
      </c>
      <c r="AF80" s="24"/>
      <c r="AG80">
        <f t="shared" si="5"/>
        <v>15.835655456000001</v>
      </c>
      <c r="AI80" s="34">
        <f>PXIL!L80</f>
        <v>0</v>
      </c>
      <c r="AJ80" s="34">
        <f>PXIL!R80</f>
        <v>0</v>
      </c>
      <c r="AK80" s="34">
        <f>RTM_IEX!L80</f>
        <v>5.23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4.9798017910447765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0.1556503350447761</v>
      </c>
      <c r="AD81">
        <f t="shared" si="4"/>
        <v>18.374151456</v>
      </c>
      <c r="AE81">
        <f>'IDT-1'!D81</f>
        <v>0</v>
      </c>
      <c r="AF81" s="24"/>
      <c r="AG81">
        <f t="shared" si="5"/>
        <v>18.374151456</v>
      </c>
      <c r="AI81" s="34">
        <f>PXIL!L81</f>
        <v>0</v>
      </c>
      <c r="AJ81" s="34">
        <f>PXIL!R81</f>
        <v>0</v>
      </c>
      <c r="AK81" s="34">
        <f>RTM_IEX!L81</f>
        <v>7.79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4.9798017910447765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0.17438233504477613</v>
      </c>
      <c r="AD82">
        <f t="shared" si="4"/>
        <v>20.585419456</v>
      </c>
      <c r="AE82">
        <f>'IDT-1'!D82</f>
        <v>0</v>
      </c>
      <c r="AF82" s="24"/>
      <c r="AG82">
        <f t="shared" si="5"/>
        <v>20.585419456</v>
      </c>
      <c r="AI82" s="34">
        <f>PXIL!L82</f>
        <v>0</v>
      </c>
      <c r="AJ82" s="34">
        <f>PXIL!R82</f>
        <v>0</v>
      </c>
      <c r="AK82" s="34">
        <f>RTM_IEX!L82</f>
        <v>10.02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0.24233999999999997</v>
      </c>
      <c r="AD83">
        <f t="shared" si="4"/>
        <v>28.607660000000003</v>
      </c>
      <c r="AE83">
        <f>'IDT-1'!D83</f>
        <v>0</v>
      </c>
      <c r="AF83" s="24"/>
      <c r="AG83">
        <f t="shared" si="5"/>
        <v>28.607660000000003</v>
      </c>
      <c r="AI83" s="34">
        <f>PXIL!L83</f>
        <v>0</v>
      </c>
      <c r="AJ83" s="34">
        <f>PXIL!R83</f>
        <v>0</v>
      </c>
      <c r="AK83" s="34">
        <f>RTM_IEX!L83</f>
        <v>18.09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0.28778399999999998</v>
      </c>
      <c r="AD84">
        <f t="shared" si="4"/>
        <v>33.972215999999996</v>
      </c>
      <c r="AE84">
        <f>'IDT-1'!D84</f>
        <v>0</v>
      </c>
      <c r="AF84" s="24"/>
      <c r="AG84">
        <f t="shared" si="5"/>
        <v>33.972215999999996</v>
      </c>
      <c r="AI84" s="34">
        <f>PXIL!L84</f>
        <v>0</v>
      </c>
      <c r="AJ84" s="34">
        <f>PXIL!R84</f>
        <v>0</v>
      </c>
      <c r="AK84" s="34">
        <f>RTM_IEX!L84</f>
        <v>23.5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0.29206799999999999</v>
      </c>
      <c r="AD85">
        <f t="shared" si="4"/>
        <v>34.477932000000003</v>
      </c>
      <c r="AE85">
        <f>'IDT-1'!D85</f>
        <v>0</v>
      </c>
      <c r="AF85" s="24"/>
      <c r="AG85">
        <f t="shared" si="5"/>
        <v>34.477932000000003</v>
      </c>
      <c r="AI85" s="34">
        <f>PXIL!L85</f>
        <v>0</v>
      </c>
      <c r="AJ85" s="34">
        <f>PXIL!R85</f>
        <v>0</v>
      </c>
      <c r="AK85" s="34">
        <f>RTM_IEX!L85</f>
        <v>24.01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0.23561999999999997</v>
      </c>
      <c r="AD86">
        <f t="shared" si="4"/>
        <v>27.814379999999996</v>
      </c>
      <c r="AE86">
        <f>'IDT-1'!D86</f>
        <v>0</v>
      </c>
      <c r="AF86" s="24"/>
      <c r="AG86">
        <f t="shared" si="5"/>
        <v>27.814379999999996</v>
      </c>
      <c r="AI86" s="34">
        <f>PXIL!L86</f>
        <v>0</v>
      </c>
      <c r="AJ86" s="34">
        <f>PXIL!R86</f>
        <v>0</v>
      </c>
      <c r="AK86" s="34">
        <f>RTM_IEX!L86</f>
        <v>17.29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5.0002363284019475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0.21949398515857632</v>
      </c>
      <c r="AD87">
        <f t="shared" si="4"/>
        <v>25.910742343243374</v>
      </c>
      <c r="AE87">
        <f>'IDT-1'!D87</f>
        <v>0</v>
      </c>
      <c r="AF87" s="24"/>
      <c r="AG87">
        <f t="shared" si="5"/>
        <v>25.910742343243374</v>
      </c>
      <c r="AI87" s="34">
        <f>PXIL!L87</f>
        <v>0</v>
      </c>
      <c r="AJ87" s="34">
        <f>PXIL!R87</f>
        <v>0</v>
      </c>
      <c r="AK87" s="34">
        <f>RTM_IEX!L87</f>
        <v>15.37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5.0002363284019475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0.21949398515857632</v>
      </c>
      <c r="AD88">
        <f t="shared" si="4"/>
        <v>25.910742343243374</v>
      </c>
      <c r="AE88">
        <f>'IDT-1'!D88</f>
        <v>0</v>
      </c>
      <c r="AF88" s="24"/>
      <c r="AG88">
        <f t="shared" si="5"/>
        <v>25.910742343243374</v>
      </c>
      <c r="AI88" s="34">
        <f>PXIL!L88</f>
        <v>0</v>
      </c>
      <c r="AJ88" s="34">
        <f>PXIL!R88</f>
        <v>0</v>
      </c>
      <c r="AK88" s="34">
        <f>RTM_IEX!L88</f>
        <v>15.37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0.20168598515857636</v>
      </c>
      <c r="AD89">
        <f t="shared" si="4"/>
        <v>23.808550343243372</v>
      </c>
      <c r="AE89">
        <f>'IDT-1'!D89</f>
        <v>0</v>
      </c>
      <c r="AF89" s="24"/>
      <c r="AG89">
        <f t="shared" si="5"/>
        <v>23.808550343243372</v>
      </c>
      <c r="AI89" s="34">
        <f>PXIL!L89</f>
        <v>0</v>
      </c>
      <c r="AJ89" s="34">
        <f>PXIL!R89</f>
        <v>0</v>
      </c>
      <c r="AK89" s="34">
        <f>RTM_IEX!L89</f>
        <v>13.25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5.0002363284019475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0.19126998515857635</v>
      </c>
      <c r="AD90">
        <f t="shared" si="4"/>
        <v>22.578966343243373</v>
      </c>
      <c r="AE90">
        <f>'IDT-1'!D90</f>
        <v>0</v>
      </c>
      <c r="AF90" s="24"/>
      <c r="AG90">
        <f t="shared" si="5"/>
        <v>22.578966343243373</v>
      </c>
      <c r="AI90" s="34">
        <f>PXIL!L90</f>
        <v>0</v>
      </c>
      <c r="AJ90" s="34">
        <f>PXIL!R90</f>
        <v>0</v>
      </c>
      <c r="AK90" s="34">
        <f>RTM_IEX!L90</f>
        <v>12.01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5.0002363284019475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0.17749398515857634</v>
      </c>
      <c r="AD91">
        <f t="shared" si="4"/>
        <v>20.952742343243372</v>
      </c>
      <c r="AE91">
        <f>'IDT-1'!D91</f>
        <v>0</v>
      </c>
      <c r="AF91" s="24"/>
      <c r="AG91">
        <f t="shared" si="5"/>
        <v>20.952742343243372</v>
      </c>
      <c r="AI91" s="34">
        <f>PXIL!L91</f>
        <v>0</v>
      </c>
      <c r="AJ91" s="34">
        <f>PXIL!R91</f>
        <v>0</v>
      </c>
      <c r="AK91" s="34">
        <f>RTM_IEX!L91</f>
        <v>10.37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5.0002363284019475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0.17505798515857635</v>
      </c>
      <c r="AD92">
        <f t="shared" si="4"/>
        <v>20.665178343243372</v>
      </c>
      <c r="AE92">
        <f>'IDT-1'!D92</f>
        <v>0</v>
      </c>
      <c r="AF92" s="24"/>
      <c r="AG92">
        <f t="shared" si="5"/>
        <v>20.665178343243372</v>
      </c>
      <c r="AI92" s="34">
        <f>PXIL!L92</f>
        <v>0</v>
      </c>
      <c r="AJ92" s="34">
        <f>PXIL!R92</f>
        <v>0</v>
      </c>
      <c r="AK92" s="34">
        <f>RTM_IEX!L92</f>
        <v>10.08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5.0002363284019475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0.16296198515857635</v>
      </c>
      <c r="AD93">
        <f t="shared" si="4"/>
        <v>19.237274343243371</v>
      </c>
      <c r="AE93">
        <f>'IDT-1'!D93</f>
        <v>0</v>
      </c>
      <c r="AF93" s="24"/>
      <c r="AG93">
        <f t="shared" si="5"/>
        <v>19.237274343243371</v>
      </c>
      <c r="AI93" s="34">
        <f>PXIL!L93</f>
        <v>0</v>
      </c>
      <c r="AJ93" s="34">
        <f>PXIL!R93</f>
        <v>0</v>
      </c>
      <c r="AK93" s="34">
        <f>RTM_IEX!L93</f>
        <v>8.64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5.0002363284019475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0.15086598515857635</v>
      </c>
      <c r="AD94">
        <f t="shared" si="4"/>
        <v>17.809370343243373</v>
      </c>
      <c r="AE94">
        <f>'IDT-1'!D94</f>
        <v>0</v>
      </c>
      <c r="AF94" s="24"/>
      <c r="AG94">
        <f t="shared" si="5"/>
        <v>17.809370343243373</v>
      </c>
      <c r="AI94" s="34">
        <f>PXIL!L94</f>
        <v>0</v>
      </c>
      <c r="AJ94" s="34">
        <f>PXIL!R94</f>
        <v>0</v>
      </c>
      <c r="AK94" s="34">
        <f>RTM_IEX!L94</f>
        <v>7.2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5.0002363284019475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0.14523798515857636</v>
      </c>
      <c r="AD95">
        <f t="shared" si="4"/>
        <v>17.144998343243373</v>
      </c>
      <c r="AE95">
        <f>'IDT-1'!D95</f>
        <v>0</v>
      </c>
      <c r="AF95" s="24"/>
      <c r="AG95">
        <f t="shared" si="5"/>
        <v>17.144998343243373</v>
      </c>
      <c r="AI95" s="34">
        <f>PXIL!L95</f>
        <v>0</v>
      </c>
      <c r="AJ95" s="34">
        <f>PXIL!R95</f>
        <v>0</v>
      </c>
      <c r="AK95" s="34">
        <f>RTM_IEX!L95</f>
        <v>6.53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5.0002363284019475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0.13070598515857634</v>
      </c>
      <c r="AD96">
        <f t="shared" si="4"/>
        <v>15.429530343243373</v>
      </c>
      <c r="AE96">
        <f>'IDT-1'!D96</f>
        <v>0</v>
      </c>
      <c r="AF96" s="24"/>
      <c r="AG96">
        <f t="shared" si="5"/>
        <v>15.429530343243373</v>
      </c>
      <c r="AI96" s="34">
        <f>PXIL!L96</f>
        <v>0</v>
      </c>
      <c r="AJ96" s="34">
        <f>PXIL!R96</f>
        <v>0</v>
      </c>
      <c r="AK96" s="34">
        <f>RTM_IEX!L96</f>
        <v>4.8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5.0002363284019475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0.12264198515857636</v>
      </c>
      <c r="AD97">
        <f t="shared" si="4"/>
        <v>14.477594343243371</v>
      </c>
      <c r="AE97">
        <f>'IDT-1'!D97</f>
        <v>0</v>
      </c>
      <c r="AF97" s="24"/>
      <c r="AG97">
        <f t="shared" si="5"/>
        <v>14.477594343243371</v>
      </c>
      <c r="AI97" s="34">
        <f>PXIL!L97</f>
        <v>0</v>
      </c>
      <c r="AJ97" s="34">
        <f>PXIL!R97</f>
        <v>0</v>
      </c>
      <c r="AK97" s="34">
        <f>RTM_IEX!L97</f>
        <v>3.84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5.0002363284019475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0.12104598515857636</v>
      </c>
      <c r="AD98">
        <f t="shared" si="4"/>
        <v>14.289190343243373</v>
      </c>
      <c r="AE98">
        <f>'IDT-1'!D98</f>
        <v>0</v>
      </c>
      <c r="AF98" s="24"/>
      <c r="AG98">
        <f t="shared" si="5"/>
        <v>14.289190343243373</v>
      </c>
      <c r="AI98" s="34">
        <f>PXIL!L98</f>
        <v>0</v>
      </c>
      <c r="AJ98" s="34">
        <f>PXIL!R98</f>
        <v>0</v>
      </c>
      <c r="AK98" s="34">
        <f>RTM_IEX!L98</f>
        <v>3.65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0.11944976587382855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0.17540499999999995</v>
      </c>
      <c r="AB99" s="75">
        <f t="shared" si="6"/>
        <v>0</v>
      </c>
      <c r="AC99">
        <f t="shared" si="6"/>
        <v>3.8469460333401596E-3</v>
      </c>
      <c r="AD99">
        <f t="shared" si="6"/>
        <v>0.45412281984048825</v>
      </c>
      <c r="AE99">
        <f t="shared" ref="AE99:AT99" si="7">SUM(AE3:AE98)/4000</f>
        <v>0</v>
      </c>
      <c r="AG99">
        <f t="shared" si="7"/>
        <v>0.45412281984048825</v>
      </c>
      <c r="AI99">
        <f t="shared" si="7"/>
        <v>0</v>
      </c>
      <c r="AJ99">
        <f t="shared" si="7"/>
        <v>0</v>
      </c>
      <c r="AK99">
        <f t="shared" si="7"/>
        <v>0.16311500000000004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14.406010999999999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7.78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0.1863624924</v>
      </c>
      <c r="AD3">
        <f>SUM(B3:AB3,AI3:AT3)-AC3</f>
        <v>21.9996485076</v>
      </c>
      <c r="AE3">
        <v>0</v>
      </c>
      <c r="AF3" s="24"/>
      <c r="AG3">
        <f>SUM(AD3:AF3)</f>
        <v>21.9996485076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14.406010999999999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5.28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0.16536249240000001</v>
      </c>
      <c r="AD4">
        <f t="shared" ref="AD4:AD67" si="1">SUM(B4:AB4,AI4:AT4)-AC4</f>
        <v>19.520648507600001</v>
      </c>
      <c r="AE4">
        <v>0</v>
      </c>
      <c r="AF4" s="24"/>
      <c r="AG4">
        <f t="shared" ref="AG4:AG67" si="2">SUM(AD4:AF4)</f>
        <v>19.520648507600001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14.406010999999999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2.98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0.1460424924</v>
      </c>
      <c r="AD5">
        <f t="shared" si="1"/>
        <v>17.2399685076</v>
      </c>
      <c r="AE5">
        <v>0</v>
      </c>
      <c r="AF5" s="24"/>
      <c r="AG5">
        <f t="shared" si="2"/>
        <v>17.2399685076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14.406010999999999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1.44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0.13310649239999997</v>
      </c>
      <c r="AD6">
        <f t="shared" si="1"/>
        <v>15.712904507599999</v>
      </c>
      <c r="AE6">
        <v>0</v>
      </c>
      <c r="AF6" s="24"/>
      <c r="AG6">
        <f t="shared" si="2"/>
        <v>15.712904507599999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14.406010999999999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2.11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0.13873449239999999</v>
      </c>
      <c r="AD7">
        <f t="shared" si="1"/>
        <v>16.377276507599998</v>
      </c>
      <c r="AE7">
        <v>0</v>
      </c>
      <c r="AF7" s="24"/>
      <c r="AG7">
        <f t="shared" si="2"/>
        <v>16.377276507599998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14.406010999999999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3.27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0.1484784924</v>
      </c>
      <c r="AD8">
        <f t="shared" si="1"/>
        <v>17.5275325076</v>
      </c>
      <c r="AE8">
        <v>0</v>
      </c>
      <c r="AF8" s="24"/>
      <c r="AG8">
        <f t="shared" si="2"/>
        <v>17.5275325076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14.406010999999999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2.4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0.14117049239999999</v>
      </c>
      <c r="AD9">
        <f t="shared" si="1"/>
        <v>16.664840507599997</v>
      </c>
      <c r="AE9">
        <v>0</v>
      </c>
      <c r="AF9" s="24"/>
      <c r="AG9">
        <f t="shared" si="2"/>
        <v>16.664840507599997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14.406010999999999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0.96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0.12907449239999999</v>
      </c>
      <c r="AD10">
        <f t="shared" si="1"/>
        <v>15.236936507600001</v>
      </c>
      <c r="AE10">
        <v>0</v>
      </c>
      <c r="AF10" s="24"/>
      <c r="AG10">
        <f t="shared" si="2"/>
        <v>15.236936507600001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14.406010999999999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0.67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0.1266384924</v>
      </c>
      <c r="AD11">
        <f t="shared" si="1"/>
        <v>14.9493725076</v>
      </c>
      <c r="AE11">
        <v>0</v>
      </c>
      <c r="AF11" s="24"/>
      <c r="AG11">
        <f t="shared" si="2"/>
        <v>14.9493725076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13.296162000000001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0.11168776079999999</v>
      </c>
      <c r="AD12">
        <f t="shared" si="1"/>
        <v>13.1844742392</v>
      </c>
      <c r="AE12">
        <v>0</v>
      </c>
      <c r="AF12" s="24"/>
      <c r="AG12">
        <f t="shared" si="2"/>
        <v>13.1844742392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14.406010999999999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0.57999999999999996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0.12588249239999999</v>
      </c>
      <c r="AD13">
        <f t="shared" si="1"/>
        <v>14.860128507599999</v>
      </c>
      <c r="AE13">
        <v>0</v>
      </c>
      <c r="AF13" s="24"/>
      <c r="AG13">
        <f t="shared" si="2"/>
        <v>14.860128507599999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14.406010999999999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1.92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0.13713849240000001</v>
      </c>
      <c r="AD14">
        <f t="shared" si="1"/>
        <v>16.188872507600003</v>
      </c>
      <c r="AE14">
        <v>0</v>
      </c>
      <c r="AF14" s="24"/>
      <c r="AG14">
        <f t="shared" si="2"/>
        <v>16.188872507600003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14.406010999999999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3.65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0.15167049239999997</v>
      </c>
      <c r="AD15">
        <f t="shared" si="1"/>
        <v>17.904340507599997</v>
      </c>
      <c r="AE15">
        <v>0</v>
      </c>
      <c r="AF15" s="24"/>
      <c r="AG15">
        <f t="shared" si="2"/>
        <v>17.904340507599997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14.406010999999999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4.42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0.1581384924</v>
      </c>
      <c r="AD16">
        <f t="shared" si="1"/>
        <v>18.667872507600002</v>
      </c>
      <c r="AE16">
        <v>0</v>
      </c>
      <c r="AF16" s="24"/>
      <c r="AG16">
        <f t="shared" si="2"/>
        <v>18.667872507600002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3.46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0.15007449239999998</v>
      </c>
      <c r="AD17">
        <f t="shared" si="1"/>
        <v>17.715936507599999</v>
      </c>
      <c r="AE17">
        <v>0</v>
      </c>
      <c r="AF17" s="24"/>
      <c r="AG17">
        <f t="shared" si="2"/>
        <v>17.715936507599999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3.94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0.15410649239999999</v>
      </c>
      <c r="AD18">
        <f t="shared" si="1"/>
        <v>18.1919045076</v>
      </c>
      <c r="AE18">
        <v>0</v>
      </c>
      <c r="AF18" s="24"/>
      <c r="AG18">
        <f t="shared" si="2"/>
        <v>18.1919045076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14.406010999999999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3.36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0.14923449239999997</v>
      </c>
      <c r="AD19">
        <f t="shared" si="1"/>
        <v>17.616776507599997</v>
      </c>
      <c r="AE19">
        <v>0</v>
      </c>
      <c r="AF19" s="24"/>
      <c r="AG19">
        <f t="shared" si="2"/>
        <v>17.616776507599997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14.406010999999999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3.07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0.14679849239999998</v>
      </c>
      <c r="AD20">
        <f t="shared" si="1"/>
        <v>17.329212507600001</v>
      </c>
      <c r="AE20">
        <v>0</v>
      </c>
      <c r="AF20" s="24"/>
      <c r="AG20">
        <f t="shared" si="2"/>
        <v>17.329212507600001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14.406010999999999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7.49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0.1839264924</v>
      </c>
      <c r="AD21">
        <f t="shared" si="1"/>
        <v>21.7120845076</v>
      </c>
      <c r="AE21">
        <v>0</v>
      </c>
      <c r="AF21" s="24"/>
      <c r="AG21">
        <f t="shared" si="2"/>
        <v>21.7120845076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8.07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0.18879849239999999</v>
      </c>
      <c r="AD22">
        <f t="shared" si="1"/>
        <v>22.2872125076</v>
      </c>
      <c r="AE22">
        <v>0</v>
      </c>
      <c r="AF22" s="24"/>
      <c r="AG22">
        <f t="shared" si="2"/>
        <v>22.2872125076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14.406010999999999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0.20089449239999996</v>
      </c>
      <c r="AD23">
        <f t="shared" si="1"/>
        <v>23.715116507599998</v>
      </c>
      <c r="AE23">
        <v>0</v>
      </c>
      <c r="AF23" s="24"/>
      <c r="AG23">
        <f t="shared" si="2"/>
        <v>23.715116507599998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14.406010999999999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6.43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0.20022249239999998</v>
      </c>
      <c r="AD24">
        <f t="shared" si="1"/>
        <v>23.635788507600001</v>
      </c>
      <c r="AE24">
        <v>0</v>
      </c>
      <c r="AF24" s="24"/>
      <c r="AG24">
        <f t="shared" si="2"/>
        <v>23.635788507600001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14.406010999999999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6.43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0.20055849239999998</v>
      </c>
      <c r="AD25">
        <f t="shared" si="1"/>
        <v>23.675452507599999</v>
      </c>
      <c r="AE25">
        <v>0</v>
      </c>
      <c r="AF25" s="24"/>
      <c r="AG25">
        <f t="shared" si="2"/>
        <v>23.675452507599999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3.04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14.406010999999999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6.05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0.19257849239999997</v>
      </c>
      <c r="AD26">
        <f t="shared" si="1"/>
        <v>22.7334325076</v>
      </c>
      <c r="AE26">
        <v>0</v>
      </c>
      <c r="AF26" s="24"/>
      <c r="AG26">
        <f t="shared" si="2"/>
        <v>22.7334325076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2.4700000000000002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14.406010999999999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6.15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0.17552649239999998</v>
      </c>
      <c r="AD27">
        <f t="shared" si="1"/>
        <v>20.720484507599998</v>
      </c>
      <c r="AE27">
        <v>0</v>
      </c>
      <c r="AF27" s="24"/>
      <c r="AG27">
        <f t="shared" si="2"/>
        <v>20.720484507599998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0.34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14.406010999999999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9.41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0.20064249239999998</v>
      </c>
      <c r="AD28">
        <f t="shared" si="1"/>
        <v>23.6853685076</v>
      </c>
      <c r="AE28">
        <v>0</v>
      </c>
      <c r="AF28" s="24"/>
      <c r="AG28">
        <f t="shared" si="2"/>
        <v>23.6853685076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7.0000000000000007E-2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14.406010999999999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0.20089449239999996</v>
      </c>
      <c r="AD29">
        <f t="shared" si="1"/>
        <v>23.715116507599998</v>
      </c>
      <c r="AE29">
        <v>0</v>
      </c>
      <c r="AF29" s="24"/>
      <c r="AG29">
        <f t="shared" si="2"/>
        <v>23.715116507599998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14.406010999999999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8.4499999999999993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0.19199049239999999</v>
      </c>
      <c r="AD30">
        <f t="shared" si="1"/>
        <v>22.6640205076</v>
      </c>
      <c r="AE30">
        <v>0</v>
      </c>
      <c r="AF30" s="24"/>
      <c r="AG30">
        <f t="shared" si="2"/>
        <v>22.6640205076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14.406010999999999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7.77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0.18871449239999996</v>
      </c>
      <c r="AD31">
        <f t="shared" si="1"/>
        <v>22.277296507599999</v>
      </c>
      <c r="AE31">
        <v>0</v>
      </c>
      <c r="AF31" s="24"/>
      <c r="AG31">
        <f t="shared" si="2"/>
        <v>22.277296507599999</v>
      </c>
      <c r="AI31" s="34">
        <f>PXIL!M31</f>
        <v>0</v>
      </c>
      <c r="AJ31" s="34">
        <f>PXIL!S31</f>
        <v>0</v>
      </c>
      <c r="AK31" s="34">
        <f>RTM_IEX!M31</f>
        <v>0.28999999999999998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14.406010999999999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5.76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0.17460249239999995</v>
      </c>
      <c r="AD32">
        <f t="shared" si="1"/>
        <v>20.6114085076</v>
      </c>
      <c r="AE32">
        <v>0</v>
      </c>
      <c r="AF32" s="24"/>
      <c r="AG32">
        <f t="shared" si="2"/>
        <v>20.6114085076</v>
      </c>
      <c r="AI32" s="34">
        <f>PXIL!M32</f>
        <v>0</v>
      </c>
      <c r="AJ32" s="34">
        <f>PXIL!S32</f>
        <v>0</v>
      </c>
      <c r="AK32" s="34">
        <f>RTM_IEX!M32</f>
        <v>0.62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14.406010999999999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4.1500000000000004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0.16049049239999999</v>
      </c>
      <c r="AD33">
        <f t="shared" si="1"/>
        <v>18.945520507599998</v>
      </c>
      <c r="AE33">
        <v>0</v>
      </c>
      <c r="AF33" s="24"/>
      <c r="AG33">
        <f t="shared" si="2"/>
        <v>18.945520507599998</v>
      </c>
      <c r="AI33" s="34">
        <f>PXIL!M33</f>
        <v>0</v>
      </c>
      <c r="AJ33" s="34">
        <f>PXIL!S33</f>
        <v>0</v>
      </c>
      <c r="AK33" s="34">
        <f>RTM_IEX!M33</f>
        <v>0.55000000000000004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14.406010999999999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3.56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0.1555344924</v>
      </c>
      <c r="AD34">
        <f t="shared" si="1"/>
        <v>18.360476507599998</v>
      </c>
      <c r="AE34">
        <v>0</v>
      </c>
      <c r="AF34" s="24"/>
      <c r="AG34">
        <f t="shared" si="2"/>
        <v>18.360476507599998</v>
      </c>
      <c r="AI34" s="34">
        <f>PXIL!M34</f>
        <v>0</v>
      </c>
      <c r="AJ34" s="34">
        <f>PXIL!S34</f>
        <v>0</v>
      </c>
      <c r="AK34" s="34">
        <f>RTM_IEX!M34</f>
        <v>0.55000000000000004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14.406010999999999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4.53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0.16385049239999999</v>
      </c>
      <c r="AD35">
        <f t="shared" si="1"/>
        <v>19.342160507599999</v>
      </c>
      <c r="AE35">
        <v>0</v>
      </c>
      <c r="AF35" s="24"/>
      <c r="AG35">
        <f t="shared" si="2"/>
        <v>19.342160507599999</v>
      </c>
      <c r="AI35" s="34">
        <f>PXIL!M35</f>
        <v>0</v>
      </c>
      <c r="AJ35" s="34">
        <f>PXIL!S35</f>
        <v>0</v>
      </c>
      <c r="AK35" s="34">
        <f>RTM_IEX!M35</f>
        <v>0.56999999999999995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14.406010999999999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4.45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0.16326249239999996</v>
      </c>
      <c r="AD36">
        <f t="shared" si="1"/>
        <v>19.272748507599996</v>
      </c>
      <c r="AE36">
        <v>0</v>
      </c>
      <c r="AF36" s="24"/>
      <c r="AG36">
        <f t="shared" si="2"/>
        <v>19.272748507599996</v>
      </c>
      <c r="AI36" s="34">
        <f>PXIL!M36</f>
        <v>0</v>
      </c>
      <c r="AJ36" s="34">
        <f>PXIL!S36</f>
        <v>0</v>
      </c>
      <c r="AK36" s="34">
        <f>RTM_IEX!M36</f>
        <v>0.57999999999999996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14.406010999999999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4.22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0.16158249239999997</v>
      </c>
      <c r="AD37">
        <f t="shared" si="1"/>
        <v>19.074428507599997</v>
      </c>
      <c r="AE37">
        <v>0</v>
      </c>
      <c r="AF37" s="24"/>
      <c r="AG37">
        <f t="shared" si="2"/>
        <v>19.074428507599997</v>
      </c>
      <c r="AI37" s="34">
        <f>PXIL!M37</f>
        <v>0</v>
      </c>
      <c r="AJ37" s="34">
        <f>PXIL!S37</f>
        <v>0</v>
      </c>
      <c r="AK37" s="34">
        <f>RTM_IEX!M37</f>
        <v>0.61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14.406010999999999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4.68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0.16595049239999998</v>
      </c>
      <c r="AD38">
        <f t="shared" si="1"/>
        <v>19.590060507600001</v>
      </c>
      <c r="AE38">
        <v>0</v>
      </c>
      <c r="AF38" s="24"/>
      <c r="AG38">
        <f t="shared" si="2"/>
        <v>19.590060507600001</v>
      </c>
      <c r="AI38" s="34">
        <f>PXIL!M38</f>
        <v>0</v>
      </c>
      <c r="AJ38" s="34">
        <f>PXIL!S38</f>
        <v>0</v>
      </c>
      <c r="AK38" s="34">
        <f>RTM_IEX!M38</f>
        <v>0.67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14.406010999999999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5.74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0.17367849240000002</v>
      </c>
      <c r="AD39">
        <f t="shared" si="1"/>
        <v>20.502332507600002</v>
      </c>
      <c r="AE39">
        <v>0</v>
      </c>
      <c r="AF39" s="24"/>
      <c r="AG39">
        <f t="shared" si="2"/>
        <v>20.502332507600002</v>
      </c>
      <c r="AI39" s="34">
        <f>PXIL!M39</f>
        <v>0</v>
      </c>
      <c r="AJ39" s="34">
        <f>PXIL!S39</f>
        <v>0</v>
      </c>
      <c r="AK39" s="34">
        <f>RTM_IEX!M39</f>
        <v>0.53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14.406010999999999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0.13419849239999998</v>
      </c>
      <c r="AD40">
        <f t="shared" si="1"/>
        <v>15.8418125076</v>
      </c>
      <c r="AE40">
        <v>0</v>
      </c>
      <c r="AF40" s="24"/>
      <c r="AG40">
        <f t="shared" si="2"/>
        <v>15.8418125076</v>
      </c>
      <c r="AI40" s="34">
        <f>PXIL!M40</f>
        <v>0</v>
      </c>
      <c r="AJ40" s="34">
        <f>PXIL!S40</f>
        <v>0</v>
      </c>
      <c r="AK40" s="34">
        <f>RTM_IEX!M40</f>
        <v>1.57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14.406010999999999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0.14167449239999999</v>
      </c>
      <c r="AD41">
        <f t="shared" si="1"/>
        <v>16.7243365076</v>
      </c>
      <c r="AE41">
        <v>0</v>
      </c>
      <c r="AF41" s="24"/>
      <c r="AG41">
        <f t="shared" si="2"/>
        <v>16.7243365076</v>
      </c>
      <c r="AI41" s="34">
        <f>PXIL!M41</f>
        <v>0</v>
      </c>
      <c r="AJ41" s="34">
        <f>PXIL!S41</f>
        <v>0</v>
      </c>
      <c r="AK41" s="34">
        <f>RTM_IEX!M41</f>
        <v>2.46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14.406010999999999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5.66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0.17939049239999999</v>
      </c>
      <c r="AD42">
        <f t="shared" si="1"/>
        <v>21.176620507599999</v>
      </c>
      <c r="AE42">
        <v>0</v>
      </c>
      <c r="AF42" s="24"/>
      <c r="AG42">
        <f t="shared" si="2"/>
        <v>21.176620507599999</v>
      </c>
      <c r="AI42" s="34">
        <f>PXIL!M42</f>
        <v>0</v>
      </c>
      <c r="AJ42" s="34">
        <f>PXIL!S42</f>
        <v>0</v>
      </c>
      <c r="AK42" s="34">
        <f>RTM_IEX!M42</f>
        <v>1.29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14.406010999999999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7.3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0.18233049239999999</v>
      </c>
      <c r="AD43">
        <f t="shared" si="1"/>
        <v>21.523680507600002</v>
      </c>
      <c r="AE43">
        <v>0</v>
      </c>
      <c r="AF43" s="24"/>
      <c r="AG43">
        <f t="shared" si="2"/>
        <v>21.523680507600002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14.406010999999999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7.11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0.18073449239999997</v>
      </c>
      <c r="AD44">
        <f t="shared" si="1"/>
        <v>21.3352765076</v>
      </c>
      <c r="AE44">
        <v>0</v>
      </c>
      <c r="AF44" s="24"/>
      <c r="AG44">
        <f t="shared" si="2"/>
        <v>21.3352765076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14.406010999999999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5.09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0.16376649239999999</v>
      </c>
      <c r="AD45">
        <f t="shared" si="1"/>
        <v>19.332244507599999</v>
      </c>
      <c r="AE45">
        <v>0</v>
      </c>
      <c r="AF45" s="24"/>
      <c r="AG45">
        <f t="shared" si="2"/>
        <v>19.332244507599999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14.406010999999999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8.26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0.19039449239999998</v>
      </c>
      <c r="AD46">
        <f t="shared" si="1"/>
        <v>22.475616507599998</v>
      </c>
      <c r="AE46">
        <v>0</v>
      </c>
      <c r="AF46" s="24"/>
      <c r="AG46">
        <f t="shared" si="2"/>
        <v>22.475616507599998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7.97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0.18795849239999998</v>
      </c>
      <c r="AD47">
        <f t="shared" si="1"/>
        <v>22.188052507599998</v>
      </c>
      <c r="AE47">
        <v>0</v>
      </c>
      <c r="AF47" s="24"/>
      <c r="AG47">
        <f t="shared" si="2"/>
        <v>22.188052507599998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14.406010999999999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0.1613304924</v>
      </c>
      <c r="AD48">
        <f t="shared" si="1"/>
        <v>19.044680507599999</v>
      </c>
      <c r="AE48">
        <v>0</v>
      </c>
      <c r="AF48" s="24"/>
      <c r="AG48">
        <f t="shared" si="2"/>
        <v>19.044680507599999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14.406010999999999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3.55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0.15083049239999999</v>
      </c>
      <c r="AD49">
        <f t="shared" si="1"/>
        <v>17.805180507599999</v>
      </c>
      <c r="AE49">
        <v>0</v>
      </c>
      <c r="AF49" s="24"/>
      <c r="AG49">
        <f t="shared" si="2"/>
        <v>17.805180507599999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14.406010999999999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6.34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0.17426649239999997</v>
      </c>
      <c r="AD50">
        <f t="shared" si="1"/>
        <v>20.571744507599998</v>
      </c>
      <c r="AE50">
        <v>0</v>
      </c>
      <c r="AF50" s="24"/>
      <c r="AG50">
        <f t="shared" si="2"/>
        <v>20.571744507599998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14.406010999999999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0.20089449239999996</v>
      </c>
      <c r="AD51">
        <f t="shared" si="1"/>
        <v>23.715116507599998</v>
      </c>
      <c r="AE51">
        <v>0</v>
      </c>
      <c r="AF51" s="24"/>
      <c r="AG51">
        <f t="shared" si="2"/>
        <v>23.715116507599998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14.406010999999999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0.20089449239999996</v>
      </c>
      <c r="AD52">
        <f t="shared" si="1"/>
        <v>23.715116507599998</v>
      </c>
      <c r="AE52">
        <v>0</v>
      </c>
      <c r="AF52" s="24"/>
      <c r="AG52">
        <f t="shared" si="2"/>
        <v>23.715116507599998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14.406010999999999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7.49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0.1839264924</v>
      </c>
      <c r="AD53">
        <f t="shared" si="1"/>
        <v>21.7120845076</v>
      </c>
      <c r="AE53">
        <v>0</v>
      </c>
      <c r="AF53" s="24"/>
      <c r="AG53">
        <f t="shared" si="2"/>
        <v>21.7120845076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14.406010999999999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7.88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0.18720249239999998</v>
      </c>
      <c r="AD54">
        <f t="shared" si="1"/>
        <v>22.098808507599998</v>
      </c>
      <c r="AE54">
        <v>0</v>
      </c>
      <c r="AF54" s="24"/>
      <c r="AG54">
        <f t="shared" si="2"/>
        <v>22.098808507599998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14.406010999999999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0.20089449239999996</v>
      </c>
      <c r="AD55">
        <f t="shared" si="1"/>
        <v>23.715116507599998</v>
      </c>
      <c r="AE55">
        <v>0</v>
      </c>
      <c r="AF55" s="24"/>
      <c r="AG55">
        <f t="shared" si="2"/>
        <v>23.715116507599998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14.406010999999999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0.20089449239999996</v>
      </c>
      <c r="AD56">
        <f t="shared" si="1"/>
        <v>23.715116507599998</v>
      </c>
      <c r="AE56">
        <v>0</v>
      </c>
      <c r="AF56" s="24"/>
      <c r="AG56">
        <f t="shared" si="2"/>
        <v>23.715116507599998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14.406010999999999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0.20089449239999996</v>
      </c>
      <c r="AD57">
        <f t="shared" si="1"/>
        <v>23.715116507599998</v>
      </c>
      <c r="AE57">
        <v>0</v>
      </c>
      <c r="AF57" s="24"/>
      <c r="AG57">
        <f t="shared" si="2"/>
        <v>23.715116507599998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14.406010999999999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7.59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0.18476649239999998</v>
      </c>
      <c r="AD58">
        <f t="shared" si="1"/>
        <v>21.811244507599998</v>
      </c>
      <c r="AE58">
        <v>0</v>
      </c>
      <c r="AF58" s="24"/>
      <c r="AG58">
        <f t="shared" si="2"/>
        <v>21.811244507599998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14.406010999999999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8.64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0.19358649239999998</v>
      </c>
      <c r="AD59">
        <f t="shared" si="1"/>
        <v>22.852424507599999</v>
      </c>
      <c r="AE59">
        <v>0</v>
      </c>
      <c r="AF59" s="24"/>
      <c r="AG59">
        <f t="shared" si="2"/>
        <v>22.852424507599999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14.406010999999999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0.20089449239999996</v>
      </c>
      <c r="AD60">
        <f t="shared" si="1"/>
        <v>23.715116507599998</v>
      </c>
      <c r="AE60">
        <v>0</v>
      </c>
      <c r="AF60" s="24"/>
      <c r="AG60">
        <f t="shared" si="2"/>
        <v>23.715116507599998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14.406010999999999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0.20089449239999996</v>
      </c>
      <c r="AD61">
        <f t="shared" si="1"/>
        <v>23.715116507599998</v>
      </c>
      <c r="AE61">
        <v>0</v>
      </c>
      <c r="AF61" s="24"/>
      <c r="AG61">
        <f t="shared" si="2"/>
        <v>23.715116507599998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14.406010999999999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0.20089449239999996</v>
      </c>
      <c r="AD62">
        <f t="shared" si="1"/>
        <v>23.715116507599998</v>
      </c>
      <c r="AE62">
        <v>0</v>
      </c>
      <c r="AF62" s="24"/>
      <c r="AG62">
        <f t="shared" si="2"/>
        <v>23.715116507599998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14.406010999999999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0.20089449239999996</v>
      </c>
      <c r="AD63">
        <f t="shared" si="1"/>
        <v>23.715116507599998</v>
      </c>
      <c r="AE63">
        <v>0</v>
      </c>
      <c r="AF63" s="24"/>
      <c r="AG63">
        <f t="shared" si="2"/>
        <v>23.715116507599998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14.406010999999999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0.20089449239999996</v>
      </c>
      <c r="AD64">
        <f t="shared" si="1"/>
        <v>23.715116507599998</v>
      </c>
      <c r="AE64">
        <v>0</v>
      </c>
      <c r="AF64" s="24"/>
      <c r="AG64">
        <f t="shared" si="2"/>
        <v>23.715116507599998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14.406010999999999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0.20089449239999996</v>
      </c>
      <c r="AD65">
        <f t="shared" si="1"/>
        <v>23.715116507599998</v>
      </c>
      <c r="AE65">
        <v>0</v>
      </c>
      <c r="AF65" s="24"/>
      <c r="AG65">
        <f t="shared" si="2"/>
        <v>23.715116507599998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14.406010999999999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0.20089449239999999</v>
      </c>
      <c r="AD66">
        <f t="shared" si="1"/>
        <v>23.715116507599998</v>
      </c>
      <c r="AE66">
        <v>0</v>
      </c>
      <c r="AF66" s="24"/>
      <c r="AG66">
        <f t="shared" si="2"/>
        <v>23.715116507599998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14.406010999999999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0.20089449239999999</v>
      </c>
      <c r="AD67">
        <f t="shared" si="1"/>
        <v>23.715116507599998</v>
      </c>
      <c r="AE67">
        <v>0</v>
      </c>
      <c r="AF67" s="24"/>
      <c r="AG67">
        <f t="shared" si="2"/>
        <v>23.715116507599998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14.406010999999999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0.20089449239999999</v>
      </c>
      <c r="AD68">
        <f t="shared" ref="AD68:AD98" si="4">SUM(B68:AB68,AI68:AT68)-AC68</f>
        <v>23.715116507599998</v>
      </c>
      <c r="AE68">
        <v>0</v>
      </c>
      <c r="AF68" s="24"/>
      <c r="AG68">
        <f t="shared" ref="AG68:AG98" si="5">SUM(AD68:AF68)</f>
        <v>23.715116507599998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14.406010999999999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0.38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0.20081049239999998</v>
      </c>
      <c r="AD69">
        <f t="shared" si="4"/>
        <v>23.705200507600001</v>
      </c>
      <c r="AE69">
        <v>0</v>
      </c>
      <c r="AF69" s="24"/>
      <c r="AG69">
        <f t="shared" si="5"/>
        <v>23.705200507600001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9.1199999999999992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14.406010999999999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2.2599999999999998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0.18963849239999997</v>
      </c>
      <c r="AD70">
        <f t="shared" si="4"/>
        <v>22.386372507599997</v>
      </c>
      <c r="AE70">
        <v>0</v>
      </c>
      <c r="AF70" s="24"/>
      <c r="AG70">
        <f t="shared" si="5"/>
        <v>22.386372507599997</v>
      </c>
      <c r="AI70" s="34">
        <f>PXIL!M70</f>
        <v>0</v>
      </c>
      <c r="AJ70" s="34">
        <f>PXIL!S70</f>
        <v>0</v>
      </c>
      <c r="AK70" s="34">
        <f>RTM_IEX!M70</f>
        <v>0.16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5.75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14.406010999999999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1.51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0.16393449239999996</v>
      </c>
      <c r="AD71">
        <f t="shared" si="4"/>
        <v>19.3520765076</v>
      </c>
      <c r="AE71">
        <v>0</v>
      </c>
      <c r="AF71" s="24"/>
      <c r="AG71">
        <f t="shared" si="5"/>
        <v>19.3520765076</v>
      </c>
      <c r="AI71" s="34">
        <f>PXIL!M71</f>
        <v>0</v>
      </c>
      <c r="AJ71" s="34">
        <f>PXIL!S71</f>
        <v>0</v>
      </c>
      <c r="AK71" s="34">
        <f>RTM_IEX!M71</f>
        <v>0.26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3.34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14.406010999999999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0.14000000000000001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0.13167849239999999</v>
      </c>
      <c r="AD72">
        <f t="shared" si="4"/>
        <v>15.544332507599998</v>
      </c>
      <c r="AE72">
        <v>0</v>
      </c>
      <c r="AF72" s="24"/>
      <c r="AG72">
        <f t="shared" si="5"/>
        <v>15.544332507599998</v>
      </c>
      <c r="AI72" s="34">
        <f>PXIL!M72</f>
        <v>0</v>
      </c>
      <c r="AJ72" s="34">
        <f>PXIL!S72</f>
        <v>0</v>
      </c>
      <c r="AK72" s="34">
        <f>RTM_IEX!M72</f>
        <v>0.28999999999999998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0.84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14.406010999999999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0.01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0.12756249239999998</v>
      </c>
      <c r="AD73">
        <f t="shared" si="4"/>
        <v>15.058448507600001</v>
      </c>
      <c r="AE73">
        <v>0</v>
      </c>
      <c r="AF73" s="24"/>
      <c r="AG73">
        <f t="shared" si="5"/>
        <v>15.058448507600001</v>
      </c>
      <c r="AI73" s="34">
        <f>PXIL!M73</f>
        <v>0</v>
      </c>
      <c r="AJ73" s="34">
        <f>PXIL!S73</f>
        <v>0</v>
      </c>
      <c r="AK73" s="34">
        <f>RTM_IEX!M73</f>
        <v>0.31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0.46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14.406010999999999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0.12941049239999999</v>
      </c>
      <c r="AD74">
        <f t="shared" si="4"/>
        <v>15.2766005076</v>
      </c>
      <c r="AE74">
        <v>0</v>
      </c>
      <c r="AF74" s="24"/>
      <c r="AG74">
        <f t="shared" si="5"/>
        <v>15.2766005076</v>
      </c>
      <c r="AI74" s="34">
        <f>PXIL!M74</f>
        <v>0</v>
      </c>
      <c r="AJ74" s="34">
        <f>PXIL!S74</f>
        <v>0</v>
      </c>
      <c r="AK74" s="34">
        <f>RTM_IEX!M74</f>
        <v>0.34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0.61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14.406010999999999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1.1200000000000001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0.14091849240000001</v>
      </c>
      <c r="AD75">
        <f t="shared" si="4"/>
        <v>16.6350925076</v>
      </c>
      <c r="AE75">
        <v>0</v>
      </c>
      <c r="AF75" s="24"/>
      <c r="AG75">
        <f t="shared" si="5"/>
        <v>16.6350925076</v>
      </c>
      <c r="AI75" s="34">
        <f>PXIL!M75</f>
        <v>0</v>
      </c>
      <c r="AJ75" s="34">
        <f>PXIL!S75</f>
        <v>0</v>
      </c>
      <c r="AK75" s="34">
        <f>RTM_IEX!M75</f>
        <v>0.38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0.87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14.406010999999999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1.1100000000000001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0.14167449239999996</v>
      </c>
      <c r="AD76">
        <f t="shared" si="4"/>
        <v>16.7243365076</v>
      </c>
      <c r="AE76">
        <v>0</v>
      </c>
      <c r="AF76" s="24"/>
      <c r="AG76">
        <f t="shared" si="5"/>
        <v>16.7243365076</v>
      </c>
      <c r="AI76" s="34">
        <f>PXIL!M76</f>
        <v>0</v>
      </c>
      <c r="AJ76" s="34">
        <f>PXIL!S76</f>
        <v>0</v>
      </c>
      <c r="AK76" s="34">
        <f>RTM_IEX!M76</f>
        <v>0.42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0.93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14.406010999999999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1.63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0.14957049239999998</v>
      </c>
      <c r="AD77">
        <f t="shared" si="4"/>
        <v>17.656440507599999</v>
      </c>
      <c r="AE77">
        <v>0</v>
      </c>
      <c r="AF77" s="24"/>
      <c r="AG77">
        <f t="shared" si="5"/>
        <v>17.656440507599999</v>
      </c>
      <c r="AI77" s="34">
        <f>PXIL!M77</f>
        <v>0</v>
      </c>
      <c r="AJ77" s="34">
        <f>PXIL!S77</f>
        <v>0</v>
      </c>
      <c r="AK77" s="34">
        <f>RTM_IEX!M77</f>
        <v>0.62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1.1499999999999999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14.406010999999999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2.48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0.15746649239999999</v>
      </c>
      <c r="AD78">
        <f t="shared" si="4"/>
        <v>18.588544507599998</v>
      </c>
      <c r="AE78">
        <v>0</v>
      </c>
      <c r="AF78" s="24"/>
      <c r="AG78">
        <f t="shared" si="5"/>
        <v>18.588544507599998</v>
      </c>
      <c r="AI78" s="34">
        <f>PXIL!M78</f>
        <v>0</v>
      </c>
      <c r="AJ78" s="34">
        <f>PXIL!S78</f>
        <v>0</v>
      </c>
      <c r="AK78" s="34">
        <f>RTM_IEX!M78</f>
        <v>0.65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1.21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14.406010999999999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0.14385849239999998</v>
      </c>
      <c r="AD79">
        <f t="shared" si="4"/>
        <v>16.982152507599999</v>
      </c>
      <c r="AE79">
        <v>0</v>
      </c>
      <c r="AF79" s="24"/>
      <c r="AG79">
        <f t="shared" si="5"/>
        <v>16.982152507599999</v>
      </c>
      <c r="AI79" s="34">
        <f>PXIL!M79</f>
        <v>0</v>
      </c>
      <c r="AJ79" s="34">
        <f>PXIL!S79</f>
        <v>0</v>
      </c>
      <c r="AK79" s="34">
        <f>RTM_IEX!M79</f>
        <v>2.68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14.406010999999999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0.14478249239999999</v>
      </c>
      <c r="AD80">
        <f t="shared" si="4"/>
        <v>17.091228507599997</v>
      </c>
      <c r="AE80">
        <v>0</v>
      </c>
      <c r="AF80" s="24"/>
      <c r="AG80">
        <f t="shared" si="5"/>
        <v>17.091228507599997</v>
      </c>
      <c r="AI80" s="34">
        <f>PXIL!M80</f>
        <v>0</v>
      </c>
      <c r="AJ80" s="34">
        <f>PXIL!S80</f>
        <v>0</v>
      </c>
      <c r="AK80" s="34">
        <f>RTM_IEX!M80</f>
        <v>2.83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14.406010999999999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0.15637449239999998</v>
      </c>
      <c r="AD81">
        <f t="shared" si="4"/>
        <v>18.459636507599999</v>
      </c>
      <c r="AE81">
        <v>0</v>
      </c>
      <c r="AF81" s="24"/>
      <c r="AG81">
        <f t="shared" si="5"/>
        <v>18.459636507599999</v>
      </c>
      <c r="AI81" s="34">
        <f>PXIL!M81</f>
        <v>0</v>
      </c>
      <c r="AJ81" s="34">
        <f>PXIL!S81</f>
        <v>0</v>
      </c>
      <c r="AK81" s="34">
        <f>RTM_IEX!M81</f>
        <v>4.21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14.406010999999999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0.20089449239999996</v>
      </c>
      <c r="AD82">
        <f t="shared" si="4"/>
        <v>23.715116507599998</v>
      </c>
      <c r="AE82">
        <v>0</v>
      </c>
      <c r="AF82" s="24"/>
      <c r="AG82">
        <f t="shared" si="5"/>
        <v>23.715116507599998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14.406010999999999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0.20089449239999996</v>
      </c>
      <c r="AD83">
        <f t="shared" si="4"/>
        <v>23.715116507599998</v>
      </c>
      <c r="AE83">
        <v>0</v>
      </c>
      <c r="AF83" s="24"/>
      <c r="AG83">
        <f t="shared" si="5"/>
        <v>23.715116507599998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14.406010999999999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0.20089449239999996</v>
      </c>
      <c r="AD84">
        <f t="shared" si="4"/>
        <v>23.715116507599998</v>
      </c>
      <c r="AE84">
        <v>0</v>
      </c>
      <c r="AF84" s="24"/>
      <c r="AG84">
        <f t="shared" si="5"/>
        <v>23.715116507599998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14.406010999999999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0.20089449239999996</v>
      </c>
      <c r="AD85">
        <f t="shared" si="4"/>
        <v>23.715116507599998</v>
      </c>
      <c r="AE85">
        <v>0</v>
      </c>
      <c r="AF85" s="24"/>
      <c r="AG85">
        <f t="shared" si="5"/>
        <v>23.715116507599998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14.406010999999999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6.43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0.20055849239999998</v>
      </c>
      <c r="AD86">
        <f t="shared" si="4"/>
        <v>23.675452507599999</v>
      </c>
      <c r="AE86">
        <v>0</v>
      </c>
      <c r="AF86" s="24"/>
      <c r="AG86">
        <f t="shared" si="5"/>
        <v>23.675452507599999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3.04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14.406010999999999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0.20089449239999996</v>
      </c>
      <c r="AD87">
        <f t="shared" si="4"/>
        <v>23.715116507599998</v>
      </c>
      <c r="AE87">
        <v>0</v>
      </c>
      <c r="AF87" s="24"/>
      <c r="AG87">
        <f t="shared" si="5"/>
        <v>23.715116507599998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14.406010999999999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0.20089449239999996</v>
      </c>
      <c r="AD88">
        <f t="shared" si="4"/>
        <v>23.715116507599998</v>
      </c>
      <c r="AE88">
        <v>0</v>
      </c>
      <c r="AF88" s="24"/>
      <c r="AG88">
        <f t="shared" si="5"/>
        <v>23.715116507599998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14.406010999999999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0.20089449239999996</v>
      </c>
      <c r="AD89">
        <f t="shared" si="4"/>
        <v>23.715116507599998</v>
      </c>
      <c r="AE89">
        <v>0</v>
      </c>
      <c r="AF89" s="24"/>
      <c r="AG89">
        <f t="shared" si="5"/>
        <v>23.715116507599998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14.406010999999999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8.26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0.19039449239999998</v>
      </c>
      <c r="AD90">
        <f t="shared" si="4"/>
        <v>22.475616507599998</v>
      </c>
      <c r="AE90">
        <v>0</v>
      </c>
      <c r="AF90" s="24"/>
      <c r="AG90">
        <f t="shared" si="5"/>
        <v>22.475616507599998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14.406010999999999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8.07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0.18879849239999999</v>
      </c>
      <c r="AD91">
        <f t="shared" si="4"/>
        <v>22.2872125076</v>
      </c>
      <c r="AE91">
        <v>0</v>
      </c>
      <c r="AF91" s="24"/>
      <c r="AG91">
        <f t="shared" si="5"/>
        <v>22.2872125076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14.406010999999999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0.20089449239999996</v>
      </c>
      <c r="AD92">
        <f t="shared" si="4"/>
        <v>23.715116507599998</v>
      </c>
      <c r="AE92">
        <v>0</v>
      </c>
      <c r="AF92" s="24"/>
      <c r="AG92">
        <f t="shared" si="5"/>
        <v>23.715116507599998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14.406010999999999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9.51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0.20089449239999996</v>
      </c>
      <c r="AD93">
        <f t="shared" si="4"/>
        <v>23.715116507599998</v>
      </c>
      <c r="AE93">
        <v>0</v>
      </c>
      <c r="AF93" s="24"/>
      <c r="AG93">
        <f t="shared" si="5"/>
        <v>23.715116507599998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14.406010999999999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8.5500000000000007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0.1928304924</v>
      </c>
      <c r="AD94">
        <f t="shared" si="4"/>
        <v>22.763180507600001</v>
      </c>
      <c r="AE94">
        <v>0</v>
      </c>
      <c r="AF94" s="24"/>
      <c r="AG94">
        <f t="shared" si="5"/>
        <v>22.763180507600001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14.406010999999999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0.20089449239999996</v>
      </c>
      <c r="AD95">
        <f t="shared" si="4"/>
        <v>23.715116507599998</v>
      </c>
      <c r="AE95">
        <v>0</v>
      </c>
      <c r="AF95" s="24"/>
      <c r="AG95">
        <f t="shared" si="5"/>
        <v>23.715116507599998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14.406010999999999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0.18149049239999998</v>
      </c>
      <c r="AD96">
        <f t="shared" si="4"/>
        <v>21.4245205076</v>
      </c>
      <c r="AE96">
        <v>0</v>
      </c>
      <c r="AF96" s="24"/>
      <c r="AG96">
        <f t="shared" si="5"/>
        <v>21.4245205076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14.406010999999999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7.49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0.1839264924</v>
      </c>
      <c r="AD97">
        <f t="shared" si="4"/>
        <v>21.7120845076</v>
      </c>
      <c r="AE97">
        <v>0</v>
      </c>
      <c r="AF97" s="24"/>
      <c r="AG97">
        <f t="shared" si="5"/>
        <v>21.7120845076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14.406010999999999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6.34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0.17426649239999997</v>
      </c>
      <c r="AD98">
        <f t="shared" si="4"/>
        <v>20.571744507599998</v>
      </c>
      <c r="AE98">
        <v>0</v>
      </c>
      <c r="AF98" s="24"/>
      <c r="AG98">
        <f t="shared" si="5"/>
        <v>20.571744507599998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0.34546680175000044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0.13102749999999994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4.1877931346999981E-3</v>
      </c>
      <c r="AD99">
        <f t="shared" si="6"/>
        <v>0.49435900861529997</v>
      </c>
      <c r="AE99">
        <f t="shared" ref="AE99:AT99" si="8">SUM(AE3:AE98)/4000</f>
        <v>0</v>
      </c>
      <c r="AG99">
        <f t="shared" si="8"/>
        <v>0.49435900861529997</v>
      </c>
      <c r="AI99">
        <f t="shared" si="8"/>
        <v>0</v>
      </c>
      <c r="AJ99">
        <f t="shared" si="8"/>
        <v>0</v>
      </c>
      <c r="AK99">
        <f t="shared" si="8"/>
        <v>5.8599999999999998E-3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1.6192499999999999E-2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265</v>
      </c>
      <c r="C3" s="16">
        <f>'[1]21'!C5</f>
        <v>0</v>
      </c>
      <c r="D3" s="16">
        <f>'[1]21'!D5</f>
        <v>75</v>
      </c>
      <c r="E3" s="16">
        <f>'[1]21'!E5</f>
        <v>0</v>
      </c>
      <c r="F3" s="15">
        <f>SUM(B3:E3)</f>
        <v>340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265</v>
      </c>
      <c r="C4" s="16">
        <f>'[1]21'!C6</f>
        <v>0</v>
      </c>
      <c r="D4" s="16">
        <f>'[1]21'!D6</f>
        <v>75</v>
      </c>
      <c r="E4" s="16">
        <f>'[1]21'!E6</f>
        <v>0</v>
      </c>
      <c r="F4" s="15">
        <f>SUM(B4:E4)</f>
        <v>340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265</v>
      </c>
      <c r="C5" s="16">
        <f>'[1]21'!C7</f>
        <v>0</v>
      </c>
      <c r="D5" s="16">
        <f>'[1]21'!D7</f>
        <v>75</v>
      </c>
      <c r="E5" s="16">
        <f>'[1]21'!E7</f>
        <v>0</v>
      </c>
      <c r="F5" s="15">
        <f t="shared" ref="F5:F68" si="6">SUM(B5:E5)</f>
        <v>340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265</v>
      </c>
      <c r="C6" s="16">
        <f>'[1]21'!C8</f>
        <v>0</v>
      </c>
      <c r="D6" s="16">
        <f>'[1]21'!D8</f>
        <v>75</v>
      </c>
      <c r="E6" s="16">
        <f>'[1]21'!E8</f>
        <v>0</v>
      </c>
      <c r="F6" s="15">
        <f t="shared" si="6"/>
        <v>340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265</v>
      </c>
      <c r="C7" s="16">
        <f>'[1]21'!C9</f>
        <v>0</v>
      </c>
      <c r="D7" s="16">
        <f>'[1]21'!D9</f>
        <v>75</v>
      </c>
      <c r="E7" s="16">
        <f>'[1]21'!E9</f>
        <v>0</v>
      </c>
      <c r="F7" s="15">
        <f t="shared" si="6"/>
        <v>340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265</v>
      </c>
      <c r="C8" s="16">
        <f>'[1]21'!C10</f>
        <v>0</v>
      </c>
      <c r="D8" s="16">
        <f>'[1]21'!D10</f>
        <v>75</v>
      </c>
      <c r="E8" s="16">
        <f>'[1]21'!E10</f>
        <v>0</v>
      </c>
      <c r="F8" s="15">
        <f t="shared" si="6"/>
        <v>340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265</v>
      </c>
      <c r="C9" s="16">
        <f>'[1]21'!C11</f>
        <v>0</v>
      </c>
      <c r="D9" s="16">
        <f>'[1]21'!D11</f>
        <v>75</v>
      </c>
      <c r="E9" s="16">
        <f>'[1]21'!E11</f>
        <v>0</v>
      </c>
      <c r="F9" s="15">
        <f t="shared" si="6"/>
        <v>340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265</v>
      </c>
      <c r="C10" s="16">
        <f>'[1]21'!C12</f>
        <v>0</v>
      </c>
      <c r="D10" s="16">
        <f>'[1]21'!D12</f>
        <v>75</v>
      </c>
      <c r="E10" s="16">
        <f>'[1]21'!E12</f>
        <v>0</v>
      </c>
      <c r="F10" s="15">
        <f t="shared" si="6"/>
        <v>340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265</v>
      </c>
      <c r="C11" s="16">
        <f>'[1]21'!C13</f>
        <v>0</v>
      </c>
      <c r="D11" s="16">
        <f>'[1]21'!D13</f>
        <v>75</v>
      </c>
      <c r="E11" s="16">
        <f>'[1]21'!E13</f>
        <v>0</v>
      </c>
      <c r="F11" s="15">
        <f t="shared" si="6"/>
        <v>340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265</v>
      </c>
      <c r="C12" s="16">
        <f>'[1]21'!C14</f>
        <v>0</v>
      </c>
      <c r="D12" s="16">
        <f>'[1]21'!D14</f>
        <v>75</v>
      </c>
      <c r="E12" s="16">
        <f>'[1]21'!E14</f>
        <v>0</v>
      </c>
      <c r="F12" s="15">
        <f t="shared" si="6"/>
        <v>340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265</v>
      </c>
      <c r="C13" s="16">
        <f>'[1]21'!C15</f>
        <v>0</v>
      </c>
      <c r="D13" s="16">
        <f>'[1]21'!D15</f>
        <v>75</v>
      </c>
      <c r="E13" s="16">
        <f>'[1]21'!E15</f>
        <v>0</v>
      </c>
      <c r="F13" s="15">
        <f t="shared" si="6"/>
        <v>340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265</v>
      </c>
      <c r="C14" s="16">
        <f>'[1]21'!C16</f>
        <v>0</v>
      </c>
      <c r="D14" s="16">
        <f>'[1]21'!D16</f>
        <v>75</v>
      </c>
      <c r="E14" s="16">
        <f>'[1]21'!E16</f>
        <v>0</v>
      </c>
      <c r="F14" s="15">
        <f t="shared" si="6"/>
        <v>340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265</v>
      </c>
      <c r="C15" s="16">
        <f>'[1]21'!C17</f>
        <v>0</v>
      </c>
      <c r="D15" s="16">
        <f>'[1]21'!D17</f>
        <v>75</v>
      </c>
      <c r="E15" s="16">
        <f>'[1]21'!E17</f>
        <v>0</v>
      </c>
      <c r="F15" s="15">
        <f t="shared" si="6"/>
        <v>340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265</v>
      </c>
      <c r="C16" s="16">
        <f>'[1]21'!C18</f>
        <v>0</v>
      </c>
      <c r="D16" s="16">
        <f>'[1]21'!D18</f>
        <v>75</v>
      </c>
      <c r="E16" s="16">
        <f>'[1]21'!E18</f>
        <v>0</v>
      </c>
      <c r="F16" s="15">
        <f t="shared" si="6"/>
        <v>340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265</v>
      </c>
      <c r="C17" s="16">
        <f>'[1]21'!C19</f>
        <v>0</v>
      </c>
      <c r="D17" s="16">
        <f>'[1]21'!D19</f>
        <v>75</v>
      </c>
      <c r="E17" s="16">
        <f>'[1]21'!E19</f>
        <v>0</v>
      </c>
      <c r="F17" s="15">
        <f t="shared" si="6"/>
        <v>340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265</v>
      </c>
      <c r="C18" s="16">
        <f>'[1]21'!C20</f>
        <v>0</v>
      </c>
      <c r="D18" s="16">
        <f>'[1]21'!D20</f>
        <v>75</v>
      </c>
      <c r="E18" s="16">
        <f>'[1]21'!E20</f>
        <v>0</v>
      </c>
      <c r="F18" s="15">
        <f t="shared" si="6"/>
        <v>340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265</v>
      </c>
      <c r="C19" s="16">
        <f>'[1]21'!C21</f>
        <v>0</v>
      </c>
      <c r="D19" s="16">
        <f>'[1]21'!D21</f>
        <v>75</v>
      </c>
      <c r="E19" s="16">
        <f>'[1]21'!E21</f>
        <v>0</v>
      </c>
      <c r="F19" s="15">
        <f t="shared" si="6"/>
        <v>340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265</v>
      </c>
      <c r="C20" s="16">
        <f>'[1]21'!C22</f>
        <v>0</v>
      </c>
      <c r="D20" s="16">
        <f>'[1]21'!D22</f>
        <v>75</v>
      </c>
      <c r="E20" s="16">
        <f>'[1]21'!E22</f>
        <v>0</v>
      </c>
      <c r="F20" s="15">
        <f t="shared" si="6"/>
        <v>340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265</v>
      </c>
      <c r="C21" s="16">
        <f>'[1]21'!C23</f>
        <v>0</v>
      </c>
      <c r="D21" s="16">
        <f>'[1]21'!D23</f>
        <v>75</v>
      </c>
      <c r="E21" s="16">
        <f>'[1]21'!E23</f>
        <v>0</v>
      </c>
      <c r="F21" s="15">
        <f t="shared" si="6"/>
        <v>340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265</v>
      </c>
      <c r="C22" s="16">
        <f>'[1]21'!C24</f>
        <v>0</v>
      </c>
      <c r="D22" s="16">
        <f>'[1]21'!D24</f>
        <v>75</v>
      </c>
      <c r="E22" s="16">
        <f>'[1]21'!E24</f>
        <v>0</v>
      </c>
      <c r="F22" s="15">
        <f t="shared" si="6"/>
        <v>340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265</v>
      </c>
      <c r="C23" s="16">
        <f>'[1]21'!C25</f>
        <v>0</v>
      </c>
      <c r="D23" s="16">
        <f>'[1]21'!D25</f>
        <v>75</v>
      </c>
      <c r="E23" s="16">
        <f>'[1]21'!E25</f>
        <v>0</v>
      </c>
      <c r="F23" s="15">
        <f t="shared" si="6"/>
        <v>340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265</v>
      </c>
      <c r="C24" s="16">
        <f>'[1]21'!C26</f>
        <v>0</v>
      </c>
      <c r="D24" s="16">
        <f>'[1]21'!D26</f>
        <v>75</v>
      </c>
      <c r="E24" s="16">
        <f>'[1]21'!E26</f>
        <v>0</v>
      </c>
      <c r="F24" s="15">
        <f t="shared" si="6"/>
        <v>340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265</v>
      </c>
      <c r="C25" s="16">
        <f>'[1]21'!C27</f>
        <v>0</v>
      </c>
      <c r="D25" s="16">
        <f>'[1]21'!D27</f>
        <v>75</v>
      </c>
      <c r="E25" s="16">
        <f>'[1]21'!E27</f>
        <v>0</v>
      </c>
      <c r="F25" s="15">
        <f t="shared" si="6"/>
        <v>340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265</v>
      </c>
      <c r="C26" s="16">
        <f>'[1]21'!C28</f>
        <v>0</v>
      </c>
      <c r="D26" s="16">
        <f>'[1]21'!D28</f>
        <v>75</v>
      </c>
      <c r="E26" s="16">
        <f>'[1]21'!E28</f>
        <v>0</v>
      </c>
      <c r="F26" s="15">
        <f t="shared" si="6"/>
        <v>340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265</v>
      </c>
      <c r="C27" s="16">
        <f>'[1]21'!C29</f>
        <v>0</v>
      </c>
      <c r="D27" s="16">
        <f>'[1]21'!D29</f>
        <v>75</v>
      </c>
      <c r="E27" s="16">
        <f>'[1]21'!E29</f>
        <v>0</v>
      </c>
      <c r="F27" s="15">
        <f t="shared" si="6"/>
        <v>340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265</v>
      </c>
      <c r="C28" s="16">
        <f>'[1]21'!C30</f>
        <v>0</v>
      </c>
      <c r="D28" s="16">
        <f>'[1]21'!D30</f>
        <v>75</v>
      </c>
      <c r="E28" s="16">
        <f>'[1]21'!E30</f>
        <v>0</v>
      </c>
      <c r="F28" s="15">
        <f t="shared" si="6"/>
        <v>340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265</v>
      </c>
      <c r="C29" s="16">
        <f>'[1]21'!C31</f>
        <v>0</v>
      </c>
      <c r="D29" s="16">
        <f>'[1]21'!D31</f>
        <v>75</v>
      </c>
      <c r="E29" s="16">
        <f>'[1]21'!E31</f>
        <v>0</v>
      </c>
      <c r="F29" s="15">
        <f t="shared" si="6"/>
        <v>340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265</v>
      </c>
      <c r="C30" s="16">
        <f>'[1]21'!C32</f>
        <v>0</v>
      </c>
      <c r="D30" s="16">
        <f>'[1]21'!D32</f>
        <v>75</v>
      </c>
      <c r="E30" s="16">
        <f>'[1]21'!E32</f>
        <v>0</v>
      </c>
      <c r="F30" s="15">
        <f t="shared" si="6"/>
        <v>340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265</v>
      </c>
      <c r="C31" s="16">
        <f>'[1]21'!C33</f>
        <v>0</v>
      </c>
      <c r="D31" s="16">
        <f>'[1]21'!D33</f>
        <v>75</v>
      </c>
      <c r="E31" s="16">
        <f>'[1]21'!E33</f>
        <v>0</v>
      </c>
      <c r="F31" s="15">
        <f t="shared" si="6"/>
        <v>340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265</v>
      </c>
      <c r="C32" s="16">
        <f>'[1]21'!C34</f>
        <v>0</v>
      </c>
      <c r="D32" s="16">
        <f>'[1]21'!D34</f>
        <v>75</v>
      </c>
      <c r="E32" s="16">
        <f>'[1]21'!E34</f>
        <v>0</v>
      </c>
      <c r="F32" s="15">
        <f t="shared" si="6"/>
        <v>340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265</v>
      </c>
      <c r="C33" s="16">
        <f>'[1]21'!C35</f>
        <v>0</v>
      </c>
      <c r="D33" s="16">
        <f>'[1]21'!D35</f>
        <v>75</v>
      </c>
      <c r="E33" s="16">
        <f>'[1]21'!E35</f>
        <v>0</v>
      </c>
      <c r="F33" s="15">
        <f t="shared" si="6"/>
        <v>340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265</v>
      </c>
      <c r="C34" s="16">
        <f>'[1]21'!C36</f>
        <v>0</v>
      </c>
      <c r="D34" s="16">
        <f>'[1]21'!D36</f>
        <v>75</v>
      </c>
      <c r="E34" s="16">
        <f>'[1]21'!E36</f>
        <v>0</v>
      </c>
      <c r="F34" s="15">
        <f t="shared" si="6"/>
        <v>340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265</v>
      </c>
      <c r="C35" s="16">
        <f>'[1]21'!C37</f>
        <v>0</v>
      </c>
      <c r="D35" s="16">
        <f>'[1]21'!D37</f>
        <v>75</v>
      </c>
      <c r="E35" s="16">
        <f>'[1]21'!E37</f>
        <v>0</v>
      </c>
      <c r="F35" s="15">
        <f t="shared" si="6"/>
        <v>340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265</v>
      </c>
      <c r="C36" s="16">
        <f>'[1]21'!C38</f>
        <v>0</v>
      </c>
      <c r="D36" s="16">
        <f>'[1]21'!D38</f>
        <v>75</v>
      </c>
      <c r="E36" s="16">
        <f>'[1]21'!E38</f>
        <v>0</v>
      </c>
      <c r="F36" s="15">
        <f t="shared" si="6"/>
        <v>340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265</v>
      </c>
      <c r="C37" s="16">
        <f>'[1]21'!C39</f>
        <v>0</v>
      </c>
      <c r="D37" s="16">
        <f>'[1]21'!D39</f>
        <v>75</v>
      </c>
      <c r="E37" s="16">
        <f>'[1]21'!E39</f>
        <v>0</v>
      </c>
      <c r="F37" s="15">
        <f t="shared" si="6"/>
        <v>340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265</v>
      </c>
      <c r="C38" s="16">
        <f>'[1]21'!C40</f>
        <v>0</v>
      </c>
      <c r="D38" s="16">
        <f>'[1]21'!D40</f>
        <v>75</v>
      </c>
      <c r="E38" s="16">
        <f>'[1]21'!E40</f>
        <v>0</v>
      </c>
      <c r="F38" s="15">
        <f t="shared" si="6"/>
        <v>340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265</v>
      </c>
      <c r="C39" s="16">
        <f>'[1]21'!C41</f>
        <v>0</v>
      </c>
      <c r="D39" s="16">
        <f>'[1]21'!D41</f>
        <v>75</v>
      </c>
      <c r="E39" s="16">
        <f>'[1]21'!E41</f>
        <v>0</v>
      </c>
      <c r="F39" s="15">
        <f t="shared" si="6"/>
        <v>340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265</v>
      </c>
      <c r="C40" s="16">
        <f>'[1]21'!C42</f>
        <v>0</v>
      </c>
      <c r="D40" s="16">
        <f>'[1]21'!D42</f>
        <v>75</v>
      </c>
      <c r="E40" s="16">
        <f>'[1]21'!E42</f>
        <v>0</v>
      </c>
      <c r="F40" s="15">
        <f t="shared" si="6"/>
        <v>340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265</v>
      </c>
      <c r="C41" s="16">
        <f>'[1]21'!C43</f>
        <v>0</v>
      </c>
      <c r="D41" s="16">
        <f>'[1]21'!D43</f>
        <v>75</v>
      </c>
      <c r="E41" s="16">
        <f>'[1]21'!E43</f>
        <v>0</v>
      </c>
      <c r="F41" s="15">
        <f t="shared" si="6"/>
        <v>340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265</v>
      </c>
      <c r="C42" s="16">
        <f>'[1]21'!C44</f>
        <v>0</v>
      </c>
      <c r="D42" s="16">
        <f>'[1]21'!D44</f>
        <v>75</v>
      </c>
      <c r="E42" s="16">
        <f>'[1]21'!E44</f>
        <v>0</v>
      </c>
      <c r="F42" s="15">
        <f t="shared" si="6"/>
        <v>340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265</v>
      </c>
      <c r="C43" s="16">
        <f>'[1]21'!C45</f>
        <v>0</v>
      </c>
      <c r="D43" s="16">
        <f>'[1]21'!D45</f>
        <v>75</v>
      </c>
      <c r="E43" s="16">
        <f>'[1]21'!E45</f>
        <v>0</v>
      </c>
      <c r="F43" s="15">
        <f t="shared" si="6"/>
        <v>340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265</v>
      </c>
      <c r="C44" s="16">
        <f>'[1]21'!C46</f>
        <v>0</v>
      </c>
      <c r="D44" s="16">
        <f>'[1]21'!D46</f>
        <v>75</v>
      </c>
      <c r="E44" s="16">
        <f>'[1]21'!E46</f>
        <v>0</v>
      </c>
      <c r="F44" s="15">
        <f t="shared" si="6"/>
        <v>340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265</v>
      </c>
      <c r="C45" s="16">
        <f>'[1]21'!C47</f>
        <v>0</v>
      </c>
      <c r="D45" s="16">
        <f>'[1]21'!D47</f>
        <v>75</v>
      </c>
      <c r="E45" s="16">
        <f>'[1]21'!E47</f>
        <v>0</v>
      </c>
      <c r="F45" s="15">
        <f t="shared" si="6"/>
        <v>340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265</v>
      </c>
      <c r="C46" s="16">
        <f>'[1]21'!C48</f>
        <v>0</v>
      </c>
      <c r="D46" s="16">
        <f>'[1]21'!D48</f>
        <v>75</v>
      </c>
      <c r="E46" s="16">
        <f>'[1]21'!E48</f>
        <v>0</v>
      </c>
      <c r="F46" s="15">
        <f t="shared" si="6"/>
        <v>340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265</v>
      </c>
      <c r="C47" s="16">
        <f>'[1]21'!C49</f>
        <v>0</v>
      </c>
      <c r="D47" s="16">
        <f>'[1]21'!D49</f>
        <v>75</v>
      </c>
      <c r="E47" s="16">
        <f>'[1]21'!E49</f>
        <v>0</v>
      </c>
      <c r="F47" s="15">
        <f t="shared" si="6"/>
        <v>340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265</v>
      </c>
      <c r="C48" s="16">
        <f>'[1]21'!C50</f>
        <v>0</v>
      </c>
      <c r="D48" s="16">
        <f>'[1]21'!D50</f>
        <v>75</v>
      </c>
      <c r="E48" s="16">
        <f>'[1]21'!E50</f>
        <v>0</v>
      </c>
      <c r="F48" s="15">
        <f t="shared" si="6"/>
        <v>340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265</v>
      </c>
      <c r="C49" s="16">
        <f>'[1]21'!C51</f>
        <v>0</v>
      </c>
      <c r="D49" s="16">
        <f>'[1]21'!D51</f>
        <v>75</v>
      </c>
      <c r="E49" s="16">
        <f>'[1]21'!E51</f>
        <v>0</v>
      </c>
      <c r="F49" s="15">
        <f t="shared" si="6"/>
        <v>340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265</v>
      </c>
      <c r="C50" s="16">
        <f>'[1]21'!C52</f>
        <v>0</v>
      </c>
      <c r="D50" s="16">
        <f>'[1]21'!D52</f>
        <v>75</v>
      </c>
      <c r="E50" s="16">
        <f>'[1]21'!E52</f>
        <v>0</v>
      </c>
      <c r="F50" s="15">
        <f t="shared" si="6"/>
        <v>340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265</v>
      </c>
      <c r="C51" s="16">
        <f>'[1]21'!C53</f>
        <v>0</v>
      </c>
      <c r="D51" s="16">
        <f>'[1]21'!D53</f>
        <v>75</v>
      </c>
      <c r="E51" s="16">
        <f>'[1]21'!E53</f>
        <v>0</v>
      </c>
      <c r="F51" s="15">
        <f t="shared" si="6"/>
        <v>340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265</v>
      </c>
      <c r="C52" s="16">
        <f>'[1]21'!C54</f>
        <v>0</v>
      </c>
      <c r="D52" s="16">
        <f>'[1]21'!D54</f>
        <v>75</v>
      </c>
      <c r="E52" s="16">
        <f>'[1]21'!E54</f>
        <v>0</v>
      </c>
      <c r="F52" s="15">
        <f t="shared" si="6"/>
        <v>340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265</v>
      </c>
      <c r="C53" s="16">
        <f>'[1]21'!C55</f>
        <v>0</v>
      </c>
      <c r="D53" s="16">
        <f>'[1]21'!D55</f>
        <v>75</v>
      </c>
      <c r="E53" s="16">
        <f>'[1]21'!E55</f>
        <v>0</v>
      </c>
      <c r="F53" s="15">
        <f t="shared" si="6"/>
        <v>340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265</v>
      </c>
      <c r="C54" s="16">
        <f>'[1]21'!C56</f>
        <v>0</v>
      </c>
      <c r="D54" s="16">
        <f>'[1]21'!D56</f>
        <v>75</v>
      </c>
      <c r="E54" s="16">
        <f>'[1]21'!E56</f>
        <v>0</v>
      </c>
      <c r="F54" s="15">
        <f t="shared" si="6"/>
        <v>340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265</v>
      </c>
      <c r="C55" s="16">
        <f>'[1]21'!C57</f>
        <v>0</v>
      </c>
      <c r="D55" s="16">
        <f>'[1]21'!D57</f>
        <v>75</v>
      </c>
      <c r="E55" s="16">
        <f>'[1]21'!E57</f>
        <v>0</v>
      </c>
      <c r="F55" s="15">
        <f t="shared" si="6"/>
        <v>340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265</v>
      </c>
      <c r="C56" s="16">
        <f>'[1]21'!C58</f>
        <v>0</v>
      </c>
      <c r="D56" s="16">
        <f>'[1]21'!D58</f>
        <v>75</v>
      </c>
      <c r="E56" s="16">
        <f>'[1]21'!E58</f>
        <v>0</v>
      </c>
      <c r="F56" s="15">
        <f t="shared" si="6"/>
        <v>340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265</v>
      </c>
      <c r="C57" s="16">
        <f>'[1]21'!C59</f>
        <v>0</v>
      </c>
      <c r="D57" s="16">
        <f>'[1]21'!D59</f>
        <v>75</v>
      </c>
      <c r="E57" s="16">
        <f>'[1]21'!E59</f>
        <v>0</v>
      </c>
      <c r="F57" s="15">
        <f t="shared" si="6"/>
        <v>340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265</v>
      </c>
      <c r="C58" s="16">
        <f>'[1]21'!C60</f>
        <v>0</v>
      </c>
      <c r="D58" s="16">
        <f>'[1]21'!D60</f>
        <v>75</v>
      </c>
      <c r="E58" s="16">
        <f>'[1]21'!E60</f>
        <v>0</v>
      </c>
      <c r="F58" s="15">
        <f t="shared" si="6"/>
        <v>340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265</v>
      </c>
      <c r="C59" s="16">
        <f>'[1]21'!C61</f>
        <v>0</v>
      </c>
      <c r="D59" s="16">
        <f>'[1]21'!D61</f>
        <v>75</v>
      </c>
      <c r="E59" s="16">
        <f>'[1]21'!E61</f>
        <v>0</v>
      </c>
      <c r="F59" s="15">
        <f t="shared" si="6"/>
        <v>340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265</v>
      </c>
      <c r="C60" s="16">
        <f>'[1]21'!C62</f>
        <v>0</v>
      </c>
      <c r="D60" s="16">
        <f>'[1]21'!D62</f>
        <v>75</v>
      </c>
      <c r="E60" s="16">
        <f>'[1]21'!E62</f>
        <v>0</v>
      </c>
      <c r="F60" s="15">
        <f t="shared" si="6"/>
        <v>340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265</v>
      </c>
      <c r="C61" s="16">
        <f>'[1]21'!C63</f>
        <v>0</v>
      </c>
      <c r="D61" s="16">
        <f>'[1]21'!D63</f>
        <v>75</v>
      </c>
      <c r="E61" s="16">
        <f>'[1]21'!E63</f>
        <v>0</v>
      </c>
      <c r="F61" s="15">
        <f t="shared" si="6"/>
        <v>340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265</v>
      </c>
      <c r="C62" s="16">
        <f>'[1]21'!C64</f>
        <v>0</v>
      </c>
      <c r="D62" s="16">
        <f>'[1]21'!D64</f>
        <v>75</v>
      </c>
      <c r="E62" s="16">
        <f>'[1]21'!E64</f>
        <v>0</v>
      </c>
      <c r="F62" s="15">
        <f t="shared" si="6"/>
        <v>340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265</v>
      </c>
      <c r="C63" s="16">
        <f>'[1]21'!C65</f>
        <v>0</v>
      </c>
      <c r="D63" s="16">
        <f>'[1]21'!D65</f>
        <v>75</v>
      </c>
      <c r="E63" s="16">
        <f>'[1]21'!E65</f>
        <v>0</v>
      </c>
      <c r="F63" s="15">
        <f t="shared" si="6"/>
        <v>340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265</v>
      </c>
      <c r="C64" s="16">
        <f>'[1]21'!C66</f>
        <v>0</v>
      </c>
      <c r="D64" s="16">
        <f>'[1]21'!D66</f>
        <v>75</v>
      </c>
      <c r="E64" s="16">
        <f>'[1]21'!E66</f>
        <v>0</v>
      </c>
      <c r="F64" s="15">
        <f t="shared" si="6"/>
        <v>340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265</v>
      </c>
      <c r="C65" s="16">
        <f>'[1]21'!C67</f>
        <v>0</v>
      </c>
      <c r="D65" s="16">
        <f>'[1]21'!D67</f>
        <v>75</v>
      </c>
      <c r="E65" s="16">
        <f>'[1]21'!E67</f>
        <v>0</v>
      </c>
      <c r="F65" s="15">
        <f t="shared" si="6"/>
        <v>340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265</v>
      </c>
      <c r="C66" s="16">
        <f>'[1]21'!C68</f>
        <v>0</v>
      </c>
      <c r="D66" s="16">
        <f>'[1]21'!D68</f>
        <v>75</v>
      </c>
      <c r="E66" s="16">
        <f>'[1]21'!E68</f>
        <v>0</v>
      </c>
      <c r="F66" s="15">
        <f t="shared" si="6"/>
        <v>340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265</v>
      </c>
      <c r="C67" s="16">
        <f>'[1]21'!C69</f>
        <v>0</v>
      </c>
      <c r="D67" s="16">
        <f>'[1]21'!D69</f>
        <v>75</v>
      </c>
      <c r="E67" s="16">
        <f>'[1]21'!E69</f>
        <v>0</v>
      </c>
      <c r="F67" s="15">
        <f t="shared" si="6"/>
        <v>340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265</v>
      </c>
      <c r="C68" s="16">
        <f>'[1]21'!C70</f>
        <v>0</v>
      </c>
      <c r="D68" s="16">
        <f>'[1]21'!D70</f>
        <v>75</v>
      </c>
      <c r="E68" s="16">
        <f>'[1]21'!E70</f>
        <v>0</v>
      </c>
      <c r="F68" s="15">
        <f t="shared" si="6"/>
        <v>340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265</v>
      </c>
      <c r="C69" s="16">
        <f>'[1]21'!C71</f>
        <v>0</v>
      </c>
      <c r="D69" s="16">
        <f>'[1]21'!D71</f>
        <v>75</v>
      </c>
      <c r="E69" s="16">
        <f>'[1]21'!E71</f>
        <v>0</v>
      </c>
      <c r="F69" s="15">
        <f t="shared" ref="F69:F98" si="17">SUM(B69:E69)</f>
        <v>340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265</v>
      </c>
      <c r="C70" s="16">
        <f>'[1]21'!C72</f>
        <v>0</v>
      </c>
      <c r="D70" s="16">
        <f>'[1]21'!D72</f>
        <v>75</v>
      </c>
      <c r="E70" s="16">
        <f>'[1]21'!E72</f>
        <v>0</v>
      </c>
      <c r="F70" s="15">
        <f t="shared" si="17"/>
        <v>340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265</v>
      </c>
      <c r="C71" s="16">
        <f>'[1]21'!C73</f>
        <v>0</v>
      </c>
      <c r="D71" s="16">
        <f>'[1]21'!D73</f>
        <v>75</v>
      </c>
      <c r="E71" s="16">
        <f>'[1]21'!E73</f>
        <v>0</v>
      </c>
      <c r="F71" s="15">
        <f t="shared" si="17"/>
        <v>340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265</v>
      </c>
      <c r="C72" s="16">
        <f>'[1]21'!C74</f>
        <v>0</v>
      </c>
      <c r="D72" s="16">
        <f>'[1]21'!D74</f>
        <v>75</v>
      </c>
      <c r="E72" s="16">
        <f>'[1]21'!E74</f>
        <v>0</v>
      </c>
      <c r="F72" s="15">
        <f t="shared" si="17"/>
        <v>340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265</v>
      </c>
      <c r="C73" s="16">
        <f>'[1]21'!C75</f>
        <v>0</v>
      </c>
      <c r="D73" s="16">
        <f>'[1]21'!D75</f>
        <v>75</v>
      </c>
      <c r="E73" s="16">
        <f>'[1]21'!E75</f>
        <v>0</v>
      </c>
      <c r="F73" s="15">
        <f t="shared" si="17"/>
        <v>340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265</v>
      </c>
      <c r="C74" s="16">
        <f>'[1]21'!C76</f>
        <v>0</v>
      </c>
      <c r="D74" s="16">
        <f>'[1]21'!D76</f>
        <v>75</v>
      </c>
      <c r="E74" s="16">
        <f>'[1]21'!E76</f>
        <v>0</v>
      </c>
      <c r="F74" s="15">
        <f t="shared" si="17"/>
        <v>340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265</v>
      </c>
      <c r="C75" s="16">
        <f>'[1]21'!C77</f>
        <v>0</v>
      </c>
      <c r="D75" s="16">
        <f>'[1]21'!D77</f>
        <v>75</v>
      </c>
      <c r="E75" s="16">
        <f>'[1]21'!E77</f>
        <v>0</v>
      </c>
      <c r="F75" s="15">
        <f t="shared" si="17"/>
        <v>340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265</v>
      </c>
      <c r="C76" s="16">
        <f>'[1]21'!C78</f>
        <v>0</v>
      </c>
      <c r="D76" s="16">
        <f>'[1]21'!D78</f>
        <v>75</v>
      </c>
      <c r="E76" s="16">
        <f>'[1]21'!E78</f>
        <v>0</v>
      </c>
      <c r="F76" s="15">
        <f t="shared" si="17"/>
        <v>340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265</v>
      </c>
      <c r="C77" s="16">
        <f>'[1]21'!C79</f>
        <v>0</v>
      </c>
      <c r="D77" s="16">
        <f>'[1]21'!D79</f>
        <v>75</v>
      </c>
      <c r="E77" s="16">
        <f>'[1]21'!E79</f>
        <v>0</v>
      </c>
      <c r="F77" s="15">
        <f t="shared" si="17"/>
        <v>340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265</v>
      </c>
      <c r="C78" s="16">
        <f>'[1]21'!C80</f>
        <v>0</v>
      </c>
      <c r="D78" s="16">
        <f>'[1]21'!D80</f>
        <v>75</v>
      </c>
      <c r="E78" s="16">
        <f>'[1]21'!E80</f>
        <v>0</v>
      </c>
      <c r="F78" s="15">
        <f t="shared" si="17"/>
        <v>340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265</v>
      </c>
      <c r="C79" s="16">
        <f>'[1]21'!C81</f>
        <v>0</v>
      </c>
      <c r="D79" s="16">
        <f>'[1]21'!D81</f>
        <v>75</v>
      </c>
      <c r="E79" s="16">
        <f>'[1]21'!E81</f>
        <v>0</v>
      </c>
      <c r="F79" s="15">
        <f t="shared" si="17"/>
        <v>340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265</v>
      </c>
      <c r="C80" s="16">
        <f>'[1]21'!C82</f>
        <v>0</v>
      </c>
      <c r="D80" s="16">
        <f>'[1]21'!D82</f>
        <v>75</v>
      </c>
      <c r="E80" s="16">
        <f>'[1]21'!E82</f>
        <v>0</v>
      </c>
      <c r="F80" s="15">
        <f t="shared" si="17"/>
        <v>340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265</v>
      </c>
      <c r="C81" s="16">
        <f>'[1]21'!C83</f>
        <v>0</v>
      </c>
      <c r="D81" s="16">
        <f>'[1]21'!D83</f>
        <v>75</v>
      </c>
      <c r="E81" s="16">
        <f>'[1]21'!E83</f>
        <v>0</v>
      </c>
      <c r="F81" s="15">
        <f t="shared" si="17"/>
        <v>340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265</v>
      </c>
      <c r="C82" s="16">
        <f>'[1]21'!C84</f>
        <v>0</v>
      </c>
      <c r="D82" s="16">
        <f>'[1]21'!D84</f>
        <v>75</v>
      </c>
      <c r="E82" s="16">
        <f>'[1]21'!E84</f>
        <v>0</v>
      </c>
      <c r="F82" s="15">
        <f t="shared" si="17"/>
        <v>340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265</v>
      </c>
      <c r="C83" s="16">
        <f>'[1]21'!C85</f>
        <v>0</v>
      </c>
      <c r="D83" s="16">
        <f>'[1]21'!D85</f>
        <v>75</v>
      </c>
      <c r="E83" s="16">
        <f>'[1]21'!E85</f>
        <v>0</v>
      </c>
      <c r="F83" s="15">
        <f t="shared" si="17"/>
        <v>340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265</v>
      </c>
      <c r="C84" s="16">
        <f>'[1]21'!C86</f>
        <v>0</v>
      </c>
      <c r="D84" s="16">
        <f>'[1]21'!D86</f>
        <v>75</v>
      </c>
      <c r="E84" s="16">
        <f>'[1]21'!E86</f>
        <v>0</v>
      </c>
      <c r="F84" s="15">
        <f t="shared" si="17"/>
        <v>340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265</v>
      </c>
      <c r="C85" s="16">
        <f>'[1]21'!C87</f>
        <v>0</v>
      </c>
      <c r="D85" s="16">
        <f>'[1]21'!D87</f>
        <v>75</v>
      </c>
      <c r="E85" s="16">
        <f>'[1]21'!E87</f>
        <v>0</v>
      </c>
      <c r="F85" s="15">
        <f t="shared" si="17"/>
        <v>340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265</v>
      </c>
      <c r="C86" s="16">
        <f>'[1]21'!C88</f>
        <v>0</v>
      </c>
      <c r="D86" s="16">
        <f>'[1]21'!D88</f>
        <v>75</v>
      </c>
      <c r="E86" s="16">
        <f>'[1]21'!E88</f>
        <v>0</v>
      </c>
      <c r="F86" s="15">
        <f t="shared" si="17"/>
        <v>340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265</v>
      </c>
      <c r="C87" s="16">
        <f>'[1]21'!C89</f>
        <v>0</v>
      </c>
      <c r="D87" s="16">
        <f>'[1]21'!D89</f>
        <v>75</v>
      </c>
      <c r="E87" s="16">
        <f>'[1]21'!E89</f>
        <v>0</v>
      </c>
      <c r="F87" s="15">
        <f t="shared" si="17"/>
        <v>340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265</v>
      </c>
      <c r="C88" s="16">
        <f>'[1]21'!C90</f>
        <v>0</v>
      </c>
      <c r="D88" s="16">
        <f>'[1]21'!D90</f>
        <v>75</v>
      </c>
      <c r="E88" s="16">
        <f>'[1]21'!E90</f>
        <v>0</v>
      </c>
      <c r="F88" s="15">
        <f t="shared" si="17"/>
        <v>340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265</v>
      </c>
      <c r="C89" s="16">
        <f>'[1]21'!C91</f>
        <v>0</v>
      </c>
      <c r="D89" s="16">
        <f>'[1]21'!D91</f>
        <v>75</v>
      </c>
      <c r="E89" s="16">
        <f>'[1]21'!E91</f>
        <v>0</v>
      </c>
      <c r="F89" s="15">
        <f t="shared" si="17"/>
        <v>340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265</v>
      </c>
      <c r="C90" s="16">
        <f>'[1]21'!C92</f>
        <v>0</v>
      </c>
      <c r="D90" s="16">
        <f>'[1]21'!D92</f>
        <v>75</v>
      </c>
      <c r="E90" s="16">
        <f>'[1]21'!E92</f>
        <v>0</v>
      </c>
      <c r="F90" s="15">
        <f t="shared" si="17"/>
        <v>340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265</v>
      </c>
      <c r="C91" s="16">
        <f>'[1]21'!C93</f>
        <v>0</v>
      </c>
      <c r="D91" s="16">
        <f>'[1]21'!D93</f>
        <v>75</v>
      </c>
      <c r="E91" s="16">
        <f>'[1]21'!E93</f>
        <v>0</v>
      </c>
      <c r="F91" s="15">
        <f t="shared" si="17"/>
        <v>340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265</v>
      </c>
      <c r="C92" s="16">
        <f>'[1]21'!C94</f>
        <v>0</v>
      </c>
      <c r="D92" s="16">
        <f>'[1]21'!D94</f>
        <v>75</v>
      </c>
      <c r="E92" s="16">
        <f>'[1]21'!E94</f>
        <v>0</v>
      </c>
      <c r="F92" s="15">
        <f t="shared" si="17"/>
        <v>340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265</v>
      </c>
      <c r="C93" s="16">
        <f>'[1]21'!C95</f>
        <v>0</v>
      </c>
      <c r="D93" s="16">
        <f>'[1]21'!D95</f>
        <v>75</v>
      </c>
      <c r="E93" s="16">
        <f>'[1]21'!E95</f>
        <v>0</v>
      </c>
      <c r="F93" s="15">
        <f t="shared" si="17"/>
        <v>340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265</v>
      </c>
      <c r="C94" s="16">
        <f>'[1]21'!C96</f>
        <v>0</v>
      </c>
      <c r="D94" s="16">
        <f>'[1]21'!D96</f>
        <v>75</v>
      </c>
      <c r="E94" s="16">
        <f>'[1]21'!E96</f>
        <v>0</v>
      </c>
      <c r="F94" s="15">
        <f t="shared" si="17"/>
        <v>340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265</v>
      </c>
      <c r="C95" s="16">
        <f>'[1]21'!C97</f>
        <v>0</v>
      </c>
      <c r="D95" s="16">
        <f>'[1]21'!D97</f>
        <v>75</v>
      </c>
      <c r="E95" s="16">
        <f>'[1]21'!E97</f>
        <v>0</v>
      </c>
      <c r="F95" s="15">
        <f t="shared" si="17"/>
        <v>340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265</v>
      </c>
      <c r="C96" s="16">
        <f>'[1]21'!C98</f>
        <v>0</v>
      </c>
      <c r="D96" s="16">
        <f>'[1]21'!D98</f>
        <v>75</v>
      </c>
      <c r="E96" s="16">
        <f>'[1]21'!E98</f>
        <v>0</v>
      </c>
      <c r="F96" s="15">
        <f t="shared" si="17"/>
        <v>340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265</v>
      </c>
      <c r="C97" s="16">
        <f>'[1]21'!C99</f>
        <v>0</v>
      </c>
      <c r="D97" s="16">
        <f>'[1]21'!D99</f>
        <v>75</v>
      </c>
      <c r="E97" s="16">
        <f>'[1]21'!E99</f>
        <v>0</v>
      </c>
      <c r="F97" s="15">
        <f t="shared" si="17"/>
        <v>340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265</v>
      </c>
      <c r="C98" s="16">
        <f>'[1]21'!C100</f>
        <v>0</v>
      </c>
      <c r="D98" s="16">
        <f>'[1]21'!D100</f>
        <v>75</v>
      </c>
      <c r="E98" s="16">
        <f>'[1]21'!E100</f>
        <v>0</v>
      </c>
      <c r="F98" s="15">
        <f t="shared" si="17"/>
        <v>340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'[2]21'!B5</f>
        <v>42</v>
      </c>
      <c r="C3" s="195">
        <f>'[2]21'!C5</f>
        <v>30</v>
      </c>
      <c r="D3" s="195">
        <f>'[2]21'!D5</f>
        <v>0</v>
      </c>
      <c r="E3" s="195">
        <f>'[2]21'!E5</f>
        <v>0</v>
      </c>
      <c r="F3" s="15">
        <f>SUM(B3:E3)</f>
        <v>72</v>
      </c>
      <c r="G3" s="194">
        <f>'[2]21'!H5</f>
        <v>38</v>
      </c>
      <c r="H3" s="195">
        <f>'[2]21'!I5</f>
        <v>0</v>
      </c>
      <c r="I3" s="195">
        <f>'[2]21'!J5</f>
        <v>0</v>
      </c>
      <c r="J3" s="195">
        <f>'[2]21'!K5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'[2]21'!B6</f>
        <v>42</v>
      </c>
      <c r="C4" s="195">
        <f>'[2]21'!C6</f>
        <v>30</v>
      </c>
      <c r="D4" s="195">
        <f>'[2]21'!D6</f>
        <v>0</v>
      </c>
      <c r="E4" s="195">
        <f>'[2]21'!E6</f>
        <v>0</v>
      </c>
      <c r="F4" s="15">
        <f>SUM(B4:E4)</f>
        <v>72</v>
      </c>
      <c r="G4" s="194">
        <f>'[2]21'!H6</f>
        <v>38</v>
      </c>
      <c r="H4" s="195">
        <f>'[2]21'!I6</f>
        <v>0</v>
      </c>
      <c r="I4" s="195">
        <f>'[2]21'!J6</f>
        <v>0</v>
      </c>
      <c r="J4" s="195">
        <f>'[2]21'!K6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'[2]21'!B7</f>
        <v>42</v>
      </c>
      <c r="C5" s="195">
        <f>'[2]21'!C7</f>
        <v>30</v>
      </c>
      <c r="D5" s="195">
        <f>'[2]21'!D7</f>
        <v>0</v>
      </c>
      <c r="E5" s="195">
        <f>'[2]21'!E7</f>
        <v>0</v>
      </c>
      <c r="F5" s="15">
        <f t="shared" ref="F5:F68" si="6">SUM(B5:E5)</f>
        <v>72</v>
      </c>
      <c r="G5" s="194">
        <f>'[2]21'!H7</f>
        <v>38</v>
      </c>
      <c r="H5" s="195">
        <f>'[2]21'!I7</f>
        <v>0</v>
      </c>
      <c r="I5" s="195">
        <f>'[2]21'!J7</f>
        <v>0</v>
      </c>
      <c r="J5" s="195">
        <f>'[2]21'!K7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'[2]21'!B8</f>
        <v>42</v>
      </c>
      <c r="C6" s="195">
        <f>'[2]21'!C8</f>
        <v>30</v>
      </c>
      <c r="D6" s="195">
        <f>'[2]21'!D8</f>
        <v>0</v>
      </c>
      <c r="E6" s="195">
        <f>'[2]21'!E8</f>
        <v>0</v>
      </c>
      <c r="F6" s="15">
        <f t="shared" si="6"/>
        <v>72</v>
      </c>
      <c r="G6" s="194">
        <f>'[2]21'!H8</f>
        <v>38</v>
      </c>
      <c r="H6" s="195">
        <f>'[2]21'!I8</f>
        <v>0</v>
      </c>
      <c r="I6" s="195">
        <f>'[2]21'!J8</f>
        <v>0</v>
      </c>
      <c r="J6" s="195">
        <f>'[2]21'!K8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'[2]21'!B9</f>
        <v>42</v>
      </c>
      <c r="C7" s="195">
        <f>'[2]21'!C9</f>
        <v>30</v>
      </c>
      <c r="D7" s="195">
        <f>'[2]21'!D9</f>
        <v>0</v>
      </c>
      <c r="E7" s="195">
        <f>'[2]21'!E9</f>
        <v>0</v>
      </c>
      <c r="F7" s="15">
        <f t="shared" si="6"/>
        <v>72</v>
      </c>
      <c r="G7" s="194">
        <f>'[2]21'!H9</f>
        <v>38</v>
      </c>
      <c r="H7" s="195">
        <f>'[2]21'!I9</f>
        <v>0</v>
      </c>
      <c r="I7" s="195">
        <f>'[2]21'!J9</f>
        <v>0</v>
      </c>
      <c r="J7" s="195">
        <f>'[2]21'!K9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'[2]21'!B10</f>
        <v>42</v>
      </c>
      <c r="C8" s="195">
        <f>'[2]21'!C10</f>
        <v>30</v>
      </c>
      <c r="D8" s="195">
        <f>'[2]21'!D10</f>
        <v>0</v>
      </c>
      <c r="E8" s="195">
        <f>'[2]21'!E10</f>
        <v>0</v>
      </c>
      <c r="F8" s="15">
        <f t="shared" si="6"/>
        <v>72</v>
      </c>
      <c r="G8" s="194">
        <f>'[2]21'!H10</f>
        <v>37</v>
      </c>
      <c r="H8" s="195">
        <f>'[2]21'!I10</f>
        <v>0</v>
      </c>
      <c r="I8" s="195">
        <f>'[2]21'!J10</f>
        <v>0</v>
      </c>
      <c r="J8" s="195">
        <f>'[2]21'!K10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'[2]21'!B11</f>
        <v>42</v>
      </c>
      <c r="C9" s="195">
        <f>'[2]21'!C11</f>
        <v>30</v>
      </c>
      <c r="D9" s="195">
        <f>'[2]21'!D11</f>
        <v>0</v>
      </c>
      <c r="E9" s="195">
        <f>'[2]21'!E11</f>
        <v>0</v>
      </c>
      <c r="F9" s="15">
        <f t="shared" si="6"/>
        <v>72</v>
      </c>
      <c r="G9" s="194">
        <f>'[2]21'!H11</f>
        <v>37</v>
      </c>
      <c r="H9" s="195">
        <f>'[2]21'!I11</f>
        <v>0</v>
      </c>
      <c r="I9" s="195">
        <f>'[2]21'!J11</f>
        <v>0</v>
      </c>
      <c r="J9" s="195">
        <f>'[2]21'!K11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'[2]21'!B12</f>
        <v>42</v>
      </c>
      <c r="C10" s="195">
        <f>'[2]21'!C12</f>
        <v>30</v>
      </c>
      <c r="D10" s="195">
        <f>'[2]21'!D12</f>
        <v>0</v>
      </c>
      <c r="E10" s="195">
        <f>'[2]21'!E12</f>
        <v>0</v>
      </c>
      <c r="F10" s="15">
        <f t="shared" si="6"/>
        <v>72</v>
      </c>
      <c r="G10" s="194">
        <f>'[2]21'!H12</f>
        <v>37</v>
      </c>
      <c r="H10" s="195">
        <f>'[2]21'!I12</f>
        <v>0</v>
      </c>
      <c r="I10" s="195">
        <f>'[2]21'!J12</f>
        <v>0</v>
      </c>
      <c r="J10" s="195">
        <f>'[2]21'!K12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'[2]21'!B13</f>
        <v>42</v>
      </c>
      <c r="C11" s="195">
        <f>'[2]21'!C13</f>
        <v>30</v>
      </c>
      <c r="D11" s="195">
        <f>'[2]21'!D13</f>
        <v>0</v>
      </c>
      <c r="E11" s="195">
        <f>'[2]21'!E13</f>
        <v>0</v>
      </c>
      <c r="F11" s="15">
        <f t="shared" si="6"/>
        <v>72</v>
      </c>
      <c r="G11" s="194">
        <f>'[2]21'!H13</f>
        <v>37</v>
      </c>
      <c r="H11" s="195">
        <f>'[2]21'!I13</f>
        <v>0</v>
      </c>
      <c r="I11" s="195">
        <f>'[2]21'!J13</f>
        <v>0</v>
      </c>
      <c r="J11" s="195">
        <f>'[2]21'!K13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'[2]21'!B14</f>
        <v>42</v>
      </c>
      <c r="C12" s="195">
        <f>'[2]21'!C14</f>
        <v>30</v>
      </c>
      <c r="D12" s="195">
        <f>'[2]21'!D14</f>
        <v>0</v>
      </c>
      <c r="E12" s="195">
        <f>'[2]21'!E14</f>
        <v>0</v>
      </c>
      <c r="F12" s="15">
        <f t="shared" si="6"/>
        <v>72</v>
      </c>
      <c r="G12" s="194">
        <f>'[2]21'!H14</f>
        <v>37</v>
      </c>
      <c r="H12" s="195">
        <f>'[2]21'!I14</f>
        <v>0</v>
      </c>
      <c r="I12" s="195">
        <f>'[2]21'!J14</f>
        <v>0</v>
      </c>
      <c r="J12" s="195">
        <f>'[2]21'!K14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'[2]21'!B15</f>
        <v>42</v>
      </c>
      <c r="C13" s="195">
        <f>'[2]21'!C15</f>
        <v>30</v>
      </c>
      <c r="D13" s="195">
        <f>'[2]21'!D15</f>
        <v>0</v>
      </c>
      <c r="E13" s="195">
        <f>'[2]21'!E15</f>
        <v>0</v>
      </c>
      <c r="F13" s="15">
        <f t="shared" si="6"/>
        <v>72</v>
      </c>
      <c r="G13" s="194">
        <f>'[2]21'!H15</f>
        <v>37</v>
      </c>
      <c r="H13" s="195">
        <f>'[2]21'!I15</f>
        <v>0</v>
      </c>
      <c r="I13" s="195">
        <f>'[2]21'!J15</f>
        <v>0</v>
      </c>
      <c r="J13" s="195">
        <f>'[2]21'!K15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'[2]21'!B16</f>
        <v>42</v>
      </c>
      <c r="C14" s="195">
        <f>'[2]21'!C16</f>
        <v>30</v>
      </c>
      <c r="D14" s="195">
        <f>'[2]21'!D16</f>
        <v>0</v>
      </c>
      <c r="E14" s="195">
        <f>'[2]21'!E16</f>
        <v>0</v>
      </c>
      <c r="F14" s="15">
        <f t="shared" si="6"/>
        <v>72</v>
      </c>
      <c r="G14" s="194">
        <f>'[2]21'!H16</f>
        <v>37</v>
      </c>
      <c r="H14" s="195">
        <f>'[2]21'!I16</f>
        <v>0</v>
      </c>
      <c r="I14" s="195">
        <f>'[2]21'!J16</f>
        <v>0</v>
      </c>
      <c r="J14" s="195">
        <f>'[2]21'!K16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'[2]21'!B17</f>
        <v>42</v>
      </c>
      <c r="C15" s="195">
        <f>'[2]21'!C17</f>
        <v>30</v>
      </c>
      <c r="D15" s="195">
        <f>'[2]21'!D17</f>
        <v>0</v>
      </c>
      <c r="E15" s="195">
        <f>'[2]21'!E17</f>
        <v>0</v>
      </c>
      <c r="F15" s="15">
        <f t="shared" si="6"/>
        <v>72</v>
      </c>
      <c r="G15" s="194">
        <f>'[2]21'!H17</f>
        <v>37</v>
      </c>
      <c r="H15" s="195">
        <f>'[2]21'!I17</f>
        <v>0</v>
      </c>
      <c r="I15" s="195">
        <f>'[2]21'!J17</f>
        <v>0</v>
      </c>
      <c r="J15" s="195">
        <f>'[2]21'!K17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'[2]21'!B18</f>
        <v>42</v>
      </c>
      <c r="C16" s="195">
        <f>'[2]21'!C18</f>
        <v>30</v>
      </c>
      <c r="D16" s="195">
        <f>'[2]21'!D18</f>
        <v>0</v>
      </c>
      <c r="E16" s="195">
        <f>'[2]21'!E18</f>
        <v>0</v>
      </c>
      <c r="F16" s="15">
        <f t="shared" si="6"/>
        <v>72</v>
      </c>
      <c r="G16" s="194">
        <f>'[2]21'!H18</f>
        <v>37</v>
      </c>
      <c r="H16" s="195">
        <f>'[2]21'!I18</f>
        <v>0</v>
      </c>
      <c r="I16" s="195">
        <f>'[2]21'!J18</f>
        <v>0</v>
      </c>
      <c r="J16" s="195">
        <f>'[2]21'!K18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'[2]21'!B19</f>
        <v>42</v>
      </c>
      <c r="C17" s="195">
        <f>'[2]21'!C19</f>
        <v>30</v>
      </c>
      <c r="D17" s="195">
        <f>'[2]21'!D19</f>
        <v>0</v>
      </c>
      <c r="E17" s="195">
        <f>'[2]21'!E19</f>
        <v>0</v>
      </c>
      <c r="F17" s="15">
        <f t="shared" si="6"/>
        <v>72</v>
      </c>
      <c r="G17" s="194">
        <f>'[2]21'!H19</f>
        <v>37</v>
      </c>
      <c r="H17" s="195">
        <f>'[2]21'!I19</f>
        <v>0</v>
      </c>
      <c r="I17" s="195">
        <f>'[2]21'!J19</f>
        <v>0</v>
      </c>
      <c r="J17" s="195">
        <f>'[2]21'!K19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'[2]21'!B20</f>
        <v>42</v>
      </c>
      <c r="C18" s="195">
        <f>'[2]21'!C20</f>
        <v>30</v>
      </c>
      <c r="D18" s="195">
        <f>'[2]21'!D20</f>
        <v>0</v>
      </c>
      <c r="E18" s="195">
        <f>'[2]21'!E20</f>
        <v>0</v>
      </c>
      <c r="F18" s="15">
        <f t="shared" si="6"/>
        <v>72</v>
      </c>
      <c r="G18" s="194">
        <f>'[2]21'!H20</f>
        <v>37</v>
      </c>
      <c r="H18" s="195">
        <f>'[2]21'!I20</f>
        <v>0</v>
      </c>
      <c r="I18" s="195">
        <f>'[2]21'!J20</f>
        <v>0</v>
      </c>
      <c r="J18" s="195">
        <f>'[2]21'!K20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'[2]21'!B21</f>
        <v>42</v>
      </c>
      <c r="C19" s="195">
        <f>'[2]21'!C21</f>
        <v>30</v>
      </c>
      <c r="D19" s="195">
        <f>'[2]21'!D21</f>
        <v>0</v>
      </c>
      <c r="E19" s="195">
        <f>'[2]21'!E21</f>
        <v>0</v>
      </c>
      <c r="F19" s="15">
        <f t="shared" si="6"/>
        <v>72</v>
      </c>
      <c r="G19" s="194">
        <f>'[2]21'!H21</f>
        <v>37</v>
      </c>
      <c r="H19" s="195">
        <f>'[2]21'!I21</f>
        <v>0</v>
      </c>
      <c r="I19" s="195">
        <f>'[2]21'!J21</f>
        <v>0</v>
      </c>
      <c r="J19" s="195">
        <f>'[2]21'!K21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'[2]21'!B22</f>
        <v>42</v>
      </c>
      <c r="C20" s="195">
        <f>'[2]21'!C22</f>
        <v>30</v>
      </c>
      <c r="D20" s="195">
        <f>'[2]21'!D22</f>
        <v>0</v>
      </c>
      <c r="E20" s="195">
        <f>'[2]21'!E22</f>
        <v>0</v>
      </c>
      <c r="F20" s="15">
        <f t="shared" si="6"/>
        <v>72</v>
      </c>
      <c r="G20" s="194">
        <f>'[2]21'!H22</f>
        <v>38</v>
      </c>
      <c r="H20" s="195">
        <f>'[2]21'!I22</f>
        <v>0</v>
      </c>
      <c r="I20" s="195">
        <f>'[2]21'!J22</f>
        <v>0</v>
      </c>
      <c r="J20" s="195">
        <f>'[2]21'!K22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'[2]21'!B23</f>
        <v>42</v>
      </c>
      <c r="C21" s="195">
        <f>'[2]21'!C23</f>
        <v>30</v>
      </c>
      <c r="D21" s="195">
        <f>'[2]21'!D23</f>
        <v>0</v>
      </c>
      <c r="E21" s="195">
        <f>'[2]21'!E23</f>
        <v>0</v>
      </c>
      <c r="F21" s="15">
        <f t="shared" si="6"/>
        <v>72</v>
      </c>
      <c r="G21" s="194">
        <f>'[2]21'!H23</f>
        <v>38</v>
      </c>
      <c r="H21" s="195">
        <f>'[2]21'!I23</f>
        <v>0</v>
      </c>
      <c r="I21" s="195">
        <f>'[2]21'!J23</f>
        <v>0</v>
      </c>
      <c r="J21" s="195">
        <f>'[2]21'!K23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'[2]21'!B24</f>
        <v>42</v>
      </c>
      <c r="C22" s="195">
        <f>'[2]21'!C24</f>
        <v>30</v>
      </c>
      <c r="D22" s="195">
        <f>'[2]21'!D24</f>
        <v>0</v>
      </c>
      <c r="E22" s="195">
        <f>'[2]21'!E24</f>
        <v>0</v>
      </c>
      <c r="F22" s="15">
        <f t="shared" si="6"/>
        <v>72</v>
      </c>
      <c r="G22" s="194">
        <f>'[2]21'!H24</f>
        <v>38</v>
      </c>
      <c r="H22" s="195">
        <f>'[2]21'!I24</f>
        <v>0</v>
      </c>
      <c r="I22" s="195">
        <f>'[2]21'!J24</f>
        <v>0</v>
      </c>
      <c r="J22" s="195">
        <f>'[2]21'!K24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'[2]21'!B25</f>
        <v>42</v>
      </c>
      <c r="C23" s="195">
        <f>'[2]21'!C25</f>
        <v>30</v>
      </c>
      <c r="D23" s="195">
        <f>'[2]21'!D25</f>
        <v>0</v>
      </c>
      <c r="E23" s="195">
        <f>'[2]21'!E25</f>
        <v>0</v>
      </c>
      <c r="F23" s="15">
        <f t="shared" si="6"/>
        <v>72</v>
      </c>
      <c r="G23" s="194">
        <f>'[2]21'!H25</f>
        <v>38</v>
      </c>
      <c r="H23" s="195">
        <f>'[2]21'!I25</f>
        <v>0</v>
      </c>
      <c r="I23" s="195">
        <f>'[2]21'!J25</f>
        <v>0</v>
      </c>
      <c r="J23" s="195">
        <f>'[2]21'!K25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'[2]21'!B26</f>
        <v>42</v>
      </c>
      <c r="C24" s="195">
        <f>'[2]21'!C26</f>
        <v>30</v>
      </c>
      <c r="D24" s="195">
        <f>'[2]21'!D26</f>
        <v>0</v>
      </c>
      <c r="E24" s="195">
        <f>'[2]21'!E26</f>
        <v>0</v>
      </c>
      <c r="F24" s="15">
        <f t="shared" si="6"/>
        <v>72</v>
      </c>
      <c r="G24" s="194">
        <f>'[2]21'!H26</f>
        <v>38</v>
      </c>
      <c r="H24" s="195">
        <f>'[2]21'!I26</f>
        <v>0</v>
      </c>
      <c r="I24" s="195">
        <f>'[2]21'!J26</f>
        <v>0</v>
      </c>
      <c r="J24" s="195">
        <f>'[2]21'!K26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'[2]21'!B27</f>
        <v>42</v>
      </c>
      <c r="C25" s="195">
        <f>'[2]21'!C27</f>
        <v>30</v>
      </c>
      <c r="D25" s="195">
        <f>'[2]21'!D27</f>
        <v>0</v>
      </c>
      <c r="E25" s="195">
        <f>'[2]21'!E27</f>
        <v>0</v>
      </c>
      <c r="F25" s="15">
        <f t="shared" si="6"/>
        <v>72</v>
      </c>
      <c r="G25" s="194">
        <f>'[2]21'!H27</f>
        <v>38</v>
      </c>
      <c r="H25" s="195">
        <f>'[2]21'!I27</f>
        <v>0</v>
      </c>
      <c r="I25" s="195">
        <f>'[2]21'!J27</f>
        <v>0</v>
      </c>
      <c r="J25" s="195">
        <f>'[2]21'!K27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'[2]21'!B28</f>
        <v>42</v>
      </c>
      <c r="C26" s="195">
        <f>'[2]21'!C28</f>
        <v>30</v>
      </c>
      <c r="D26" s="195">
        <f>'[2]21'!D28</f>
        <v>0</v>
      </c>
      <c r="E26" s="195">
        <f>'[2]21'!E28</f>
        <v>0</v>
      </c>
      <c r="F26" s="15">
        <f t="shared" si="6"/>
        <v>72</v>
      </c>
      <c r="G26" s="194">
        <f>'[2]21'!H28</f>
        <v>38</v>
      </c>
      <c r="H26" s="195">
        <f>'[2]21'!I28</f>
        <v>0</v>
      </c>
      <c r="I26" s="195">
        <f>'[2]21'!J28</f>
        <v>0</v>
      </c>
      <c r="J26" s="195">
        <f>'[2]21'!K28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'[2]21'!B29</f>
        <v>42</v>
      </c>
      <c r="C27" s="195">
        <f>'[2]21'!C29</f>
        <v>30</v>
      </c>
      <c r="D27" s="195">
        <f>'[2]21'!D29</f>
        <v>0</v>
      </c>
      <c r="E27" s="195">
        <f>'[2]21'!E29</f>
        <v>0</v>
      </c>
      <c r="F27" s="15">
        <f t="shared" si="6"/>
        <v>72</v>
      </c>
      <c r="G27" s="194">
        <f>'[2]21'!H29</f>
        <v>37</v>
      </c>
      <c r="H27" s="195">
        <f>'[2]21'!I29</f>
        <v>0</v>
      </c>
      <c r="I27" s="195">
        <f>'[2]21'!J29</f>
        <v>0</v>
      </c>
      <c r="J27" s="195">
        <f>'[2]21'!K29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'[2]21'!B30</f>
        <v>42</v>
      </c>
      <c r="C28" s="195">
        <f>'[2]21'!C30</f>
        <v>30</v>
      </c>
      <c r="D28" s="195">
        <f>'[2]21'!D30</f>
        <v>0</v>
      </c>
      <c r="E28" s="195">
        <f>'[2]21'!E30</f>
        <v>0</v>
      </c>
      <c r="F28" s="15">
        <f t="shared" si="6"/>
        <v>72</v>
      </c>
      <c r="G28" s="194">
        <f>'[2]21'!H30</f>
        <v>37</v>
      </c>
      <c r="H28" s="195">
        <f>'[2]21'!I30</f>
        <v>0</v>
      </c>
      <c r="I28" s="195">
        <f>'[2]21'!J30</f>
        <v>0</v>
      </c>
      <c r="J28" s="195">
        <f>'[2]21'!K30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'[2]21'!B31</f>
        <v>42</v>
      </c>
      <c r="C29" s="195">
        <f>'[2]21'!C31</f>
        <v>30</v>
      </c>
      <c r="D29" s="195">
        <f>'[2]21'!D31</f>
        <v>0</v>
      </c>
      <c r="E29" s="195">
        <f>'[2]21'!E31</f>
        <v>0</v>
      </c>
      <c r="F29" s="15">
        <f t="shared" si="6"/>
        <v>72</v>
      </c>
      <c r="G29" s="194">
        <f>'[2]21'!H31</f>
        <v>37</v>
      </c>
      <c r="H29" s="195">
        <f>'[2]21'!I31</f>
        <v>0</v>
      </c>
      <c r="I29" s="195">
        <f>'[2]21'!J31</f>
        <v>0</v>
      </c>
      <c r="J29" s="195">
        <f>'[2]21'!K31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'[2]21'!B32</f>
        <v>42</v>
      </c>
      <c r="C30" s="195">
        <f>'[2]21'!C32</f>
        <v>30</v>
      </c>
      <c r="D30" s="195">
        <f>'[2]21'!D32</f>
        <v>0</v>
      </c>
      <c r="E30" s="195">
        <f>'[2]21'!E32</f>
        <v>0</v>
      </c>
      <c r="F30" s="15">
        <f t="shared" si="6"/>
        <v>72</v>
      </c>
      <c r="G30" s="194">
        <f>'[2]21'!H32</f>
        <v>37</v>
      </c>
      <c r="H30" s="195">
        <f>'[2]21'!I32</f>
        <v>0</v>
      </c>
      <c r="I30" s="195">
        <f>'[2]21'!J32</f>
        <v>0</v>
      </c>
      <c r="J30" s="195">
        <f>'[2]21'!K32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'[2]21'!B33</f>
        <v>42</v>
      </c>
      <c r="C31" s="195">
        <f>'[2]21'!C33</f>
        <v>30</v>
      </c>
      <c r="D31" s="195">
        <f>'[2]21'!D33</f>
        <v>0</v>
      </c>
      <c r="E31" s="195">
        <f>'[2]21'!E33</f>
        <v>0</v>
      </c>
      <c r="F31" s="15">
        <f t="shared" si="6"/>
        <v>72</v>
      </c>
      <c r="G31" s="194">
        <f>'[2]21'!H33</f>
        <v>37</v>
      </c>
      <c r="H31" s="195">
        <f>'[2]21'!I33</f>
        <v>0</v>
      </c>
      <c r="I31" s="195">
        <f>'[2]21'!J33</f>
        <v>0</v>
      </c>
      <c r="J31" s="195">
        <f>'[2]21'!K33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'[2]21'!B34</f>
        <v>42</v>
      </c>
      <c r="C32" s="195">
        <f>'[2]21'!C34</f>
        <v>30</v>
      </c>
      <c r="D32" s="195">
        <f>'[2]21'!D34</f>
        <v>0</v>
      </c>
      <c r="E32" s="195">
        <f>'[2]21'!E34</f>
        <v>0</v>
      </c>
      <c r="F32" s="15">
        <f t="shared" si="6"/>
        <v>72</v>
      </c>
      <c r="G32" s="194">
        <f>'[2]21'!H34</f>
        <v>37</v>
      </c>
      <c r="H32" s="195">
        <f>'[2]21'!I34</f>
        <v>0</v>
      </c>
      <c r="I32" s="195">
        <f>'[2]21'!J34</f>
        <v>0</v>
      </c>
      <c r="J32" s="195">
        <f>'[2]21'!K34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'[2]21'!B35</f>
        <v>42</v>
      </c>
      <c r="C33" s="195">
        <f>'[2]21'!C35</f>
        <v>30</v>
      </c>
      <c r="D33" s="195">
        <f>'[2]21'!D35</f>
        <v>0</v>
      </c>
      <c r="E33" s="195">
        <f>'[2]21'!E35</f>
        <v>0</v>
      </c>
      <c r="F33" s="15">
        <f t="shared" si="6"/>
        <v>72</v>
      </c>
      <c r="G33" s="194">
        <f>'[2]21'!H35</f>
        <v>37</v>
      </c>
      <c r="H33" s="195">
        <f>'[2]21'!I35</f>
        <v>0</v>
      </c>
      <c r="I33" s="195">
        <f>'[2]21'!J35</f>
        <v>0</v>
      </c>
      <c r="J33" s="195">
        <f>'[2]21'!K35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'[2]21'!B36</f>
        <v>42</v>
      </c>
      <c r="C34" s="195">
        <f>'[2]21'!C36</f>
        <v>30</v>
      </c>
      <c r="D34" s="195">
        <f>'[2]21'!D36</f>
        <v>0</v>
      </c>
      <c r="E34" s="195">
        <f>'[2]21'!E36</f>
        <v>0</v>
      </c>
      <c r="F34" s="15">
        <f t="shared" si="6"/>
        <v>72</v>
      </c>
      <c r="G34" s="194">
        <f>'[2]21'!H36</f>
        <v>37</v>
      </c>
      <c r="H34" s="195">
        <f>'[2]21'!I36</f>
        <v>0</v>
      </c>
      <c r="I34" s="195">
        <f>'[2]21'!J36</f>
        <v>0</v>
      </c>
      <c r="J34" s="195">
        <f>'[2]21'!K36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'[2]21'!B37</f>
        <v>42</v>
      </c>
      <c r="C35" s="195">
        <f>'[2]21'!C37</f>
        <v>30</v>
      </c>
      <c r="D35" s="195">
        <f>'[2]21'!D37</f>
        <v>0</v>
      </c>
      <c r="E35" s="195">
        <f>'[2]21'!E37</f>
        <v>0</v>
      </c>
      <c r="F35" s="15">
        <f t="shared" si="6"/>
        <v>72</v>
      </c>
      <c r="G35" s="194">
        <f>'[2]21'!H37</f>
        <v>37</v>
      </c>
      <c r="H35" s="195">
        <f>'[2]21'!I37</f>
        <v>0</v>
      </c>
      <c r="I35" s="195">
        <f>'[2]21'!J37</f>
        <v>0</v>
      </c>
      <c r="J35" s="195">
        <f>'[2]21'!K37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'[2]21'!B38</f>
        <v>42</v>
      </c>
      <c r="C36" s="195">
        <f>'[2]21'!C38</f>
        <v>30</v>
      </c>
      <c r="D36" s="195">
        <f>'[2]21'!D38</f>
        <v>0</v>
      </c>
      <c r="E36" s="195">
        <f>'[2]21'!E38</f>
        <v>0</v>
      </c>
      <c r="F36" s="15">
        <f t="shared" si="6"/>
        <v>72</v>
      </c>
      <c r="G36" s="194">
        <f>'[2]21'!H38</f>
        <v>37</v>
      </c>
      <c r="H36" s="195">
        <f>'[2]21'!I38</f>
        <v>0</v>
      </c>
      <c r="I36" s="195">
        <f>'[2]21'!J38</f>
        <v>0</v>
      </c>
      <c r="J36" s="195">
        <f>'[2]21'!K38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'[2]21'!B39</f>
        <v>42</v>
      </c>
      <c r="C37" s="195">
        <f>'[2]21'!C39</f>
        <v>30</v>
      </c>
      <c r="D37" s="195">
        <f>'[2]21'!D39</f>
        <v>0</v>
      </c>
      <c r="E37" s="195">
        <f>'[2]21'!E39</f>
        <v>0</v>
      </c>
      <c r="F37" s="15">
        <f t="shared" si="6"/>
        <v>72</v>
      </c>
      <c r="G37" s="194">
        <f>'[2]21'!H39</f>
        <v>37</v>
      </c>
      <c r="H37" s="195">
        <f>'[2]21'!I39</f>
        <v>0</v>
      </c>
      <c r="I37" s="195">
        <f>'[2]21'!J39</f>
        <v>0</v>
      </c>
      <c r="J37" s="195">
        <f>'[2]21'!K39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'[2]21'!B40</f>
        <v>42</v>
      </c>
      <c r="C38" s="195">
        <f>'[2]21'!C40</f>
        <v>30</v>
      </c>
      <c r="D38" s="195">
        <f>'[2]21'!D40</f>
        <v>0</v>
      </c>
      <c r="E38" s="195">
        <f>'[2]21'!E40</f>
        <v>0</v>
      </c>
      <c r="F38" s="15">
        <f t="shared" si="6"/>
        <v>72</v>
      </c>
      <c r="G38" s="194">
        <f>'[2]21'!H40</f>
        <v>37</v>
      </c>
      <c r="H38" s="195">
        <f>'[2]21'!I40</f>
        <v>0</v>
      </c>
      <c r="I38" s="195">
        <f>'[2]21'!J40</f>
        <v>0</v>
      </c>
      <c r="J38" s="195">
        <f>'[2]21'!K40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'[2]21'!B41</f>
        <v>42</v>
      </c>
      <c r="C39" s="195">
        <f>'[2]21'!C41</f>
        <v>30</v>
      </c>
      <c r="D39" s="195">
        <f>'[2]21'!D41</f>
        <v>0</v>
      </c>
      <c r="E39" s="195">
        <f>'[2]21'!E41</f>
        <v>0</v>
      </c>
      <c r="F39" s="15">
        <f t="shared" si="6"/>
        <v>72</v>
      </c>
      <c r="G39" s="194">
        <f>'[2]21'!H41</f>
        <v>37</v>
      </c>
      <c r="H39" s="195">
        <f>'[2]21'!I41</f>
        <v>0</v>
      </c>
      <c r="I39" s="195">
        <f>'[2]21'!J41</f>
        <v>0</v>
      </c>
      <c r="J39" s="195">
        <f>'[2]21'!K41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'[2]21'!B42</f>
        <v>42</v>
      </c>
      <c r="C40" s="195">
        <f>'[2]21'!C42</f>
        <v>30</v>
      </c>
      <c r="D40" s="195">
        <f>'[2]21'!D42</f>
        <v>0</v>
      </c>
      <c r="E40" s="195">
        <f>'[2]21'!E42</f>
        <v>0</v>
      </c>
      <c r="F40" s="15">
        <f t="shared" si="6"/>
        <v>72</v>
      </c>
      <c r="G40" s="194">
        <f>'[2]21'!H42</f>
        <v>37</v>
      </c>
      <c r="H40" s="195">
        <f>'[2]21'!I42</f>
        <v>0</v>
      </c>
      <c r="I40" s="195">
        <f>'[2]21'!J42</f>
        <v>0</v>
      </c>
      <c r="J40" s="195">
        <f>'[2]21'!K42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'[2]21'!B43</f>
        <v>42</v>
      </c>
      <c r="C41" s="195">
        <f>'[2]21'!C43</f>
        <v>30</v>
      </c>
      <c r="D41" s="195">
        <f>'[2]21'!D43</f>
        <v>0</v>
      </c>
      <c r="E41" s="195">
        <f>'[2]21'!E43</f>
        <v>0</v>
      </c>
      <c r="F41" s="15">
        <f t="shared" si="6"/>
        <v>72</v>
      </c>
      <c r="G41" s="194">
        <f>'[2]21'!H43</f>
        <v>37</v>
      </c>
      <c r="H41" s="195">
        <f>'[2]21'!I43</f>
        <v>0</v>
      </c>
      <c r="I41" s="195">
        <f>'[2]21'!J43</f>
        <v>0</v>
      </c>
      <c r="J41" s="195">
        <f>'[2]21'!K43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'[2]21'!B44</f>
        <v>42</v>
      </c>
      <c r="C42" s="195">
        <f>'[2]21'!C44</f>
        <v>30</v>
      </c>
      <c r="D42" s="195">
        <f>'[2]21'!D44</f>
        <v>0</v>
      </c>
      <c r="E42" s="195">
        <f>'[2]21'!E44</f>
        <v>0</v>
      </c>
      <c r="F42" s="15">
        <f t="shared" si="6"/>
        <v>72</v>
      </c>
      <c r="G42" s="194">
        <f>'[2]21'!H44</f>
        <v>37</v>
      </c>
      <c r="H42" s="195">
        <f>'[2]21'!I44</f>
        <v>0</v>
      </c>
      <c r="I42" s="195">
        <f>'[2]21'!J44</f>
        <v>0</v>
      </c>
      <c r="J42" s="195">
        <f>'[2]21'!K44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'[2]21'!B45</f>
        <v>42</v>
      </c>
      <c r="C43" s="195">
        <f>'[2]21'!C45</f>
        <v>30</v>
      </c>
      <c r="D43" s="195">
        <f>'[2]21'!D45</f>
        <v>0</v>
      </c>
      <c r="E43" s="195">
        <f>'[2]21'!E45</f>
        <v>0</v>
      </c>
      <c r="F43" s="15">
        <f t="shared" si="6"/>
        <v>72</v>
      </c>
      <c r="G43" s="194">
        <f>'[2]21'!H45</f>
        <v>37</v>
      </c>
      <c r="H43" s="195">
        <f>'[2]21'!I45</f>
        <v>0</v>
      </c>
      <c r="I43" s="195">
        <f>'[2]21'!J45</f>
        <v>0</v>
      </c>
      <c r="J43" s="195">
        <f>'[2]21'!K45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'[2]21'!B46</f>
        <v>42</v>
      </c>
      <c r="C44" s="195">
        <f>'[2]21'!C46</f>
        <v>30</v>
      </c>
      <c r="D44" s="195">
        <f>'[2]21'!D46</f>
        <v>0</v>
      </c>
      <c r="E44" s="195">
        <f>'[2]21'!E46</f>
        <v>0</v>
      </c>
      <c r="F44" s="15">
        <f t="shared" si="6"/>
        <v>72</v>
      </c>
      <c r="G44" s="194">
        <f>'[2]21'!H46</f>
        <v>37</v>
      </c>
      <c r="H44" s="195">
        <f>'[2]21'!I46</f>
        <v>0</v>
      </c>
      <c r="I44" s="195">
        <f>'[2]21'!J46</f>
        <v>0</v>
      </c>
      <c r="J44" s="195">
        <f>'[2]21'!K46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'[2]21'!B47</f>
        <v>42</v>
      </c>
      <c r="C45" s="195">
        <f>'[2]21'!C47</f>
        <v>30</v>
      </c>
      <c r="D45" s="195">
        <f>'[2]21'!D47</f>
        <v>0</v>
      </c>
      <c r="E45" s="195">
        <f>'[2]21'!E47</f>
        <v>0</v>
      </c>
      <c r="F45" s="15">
        <f t="shared" si="6"/>
        <v>72</v>
      </c>
      <c r="G45" s="194">
        <f>'[2]21'!H47</f>
        <v>37</v>
      </c>
      <c r="H45" s="195">
        <f>'[2]21'!I47</f>
        <v>0</v>
      </c>
      <c r="I45" s="195">
        <f>'[2]21'!J47</f>
        <v>0</v>
      </c>
      <c r="J45" s="195">
        <f>'[2]21'!K47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'[2]21'!B48</f>
        <v>42</v>
      </c>
      <c r="C46" s="195">
        <f>'[2]21'!C48</f>
        <v>30</v>
      </c>
      <c r="D46" s="195">
        <f>'[2]21'!D48</f>
        <v>0</v>
      </c>
      <c r="E46" s="195">
        <f>'[2]21'!E48</f>
        <v>0</v>
      </c>
      <c r="F46" s="15">
        <f t="shared" si="6"/>
        <v>72</v>
      </c>
      <c r="G46" s="194">
        <f>'[2]21'!H48</f>
        <v>37</v>
      </c>
      <c r="H46" s="195">
        <f>'[2]21'!I48</f>
        <v>0</v>
      </c>
      <c r="I46" s="195">
        <f>'[2]21'!J48</f>
        <v>0</v>
      </c>
      <c r="J46" s="195">
        <f>'[2]21'!K48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'[2]21'!B49</f>
        <v>42</v>
      </c>
      <c r="C47" s="195">
        <f>'[2]21'!C49</f>
        <v>30</v>
      </c>
      <c r="D47" s="195">
        <f>'[2]21'!D49</f>
        <v>0</v>
      </c>
      <c r="E47" s="195">
        <f>'[2]21'!E49</f>
        <v>0</v>
      </c>
      <c r="F47" s="15">
        <f t="shared" si="6"/>
        <v>72</v>
      </c>
      <c r="G47" s="194">
        <f>'[2]21'!H49</f>
        <v>37</v>
      </c>
      <c r="H47" s="195">
        <f>'[2]21'!I49</f>
        <v>0</v>
      </c>
      <c r="I47" s="195">
        <f>'[2]21'!J49</f>
        <v>0</v>
      </c>
      <c r="J47" s="195">
        <f>'[2]21'!K49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'[2]21'!B50</f>
        <v>42</v>
      </c>
      <c r="C48" s="195">
        <f>'[2]21'!C50</f>
        <v>30</v>
      </c>
      <c r="D48" s="195">
        <f>'[2]21'!D50</f>
        <v>0</v>
      </c>
      <c r="E48" s="195">
        <f>'[2]21'!E50</f>
        <v>0</v>
      </c>
      <c r="F48" s="15">
        <f t="shared" si="6"/>
        <v>72</v>
      </c>
      <c r="G48" s="194">
        <f>'[2]21'!H50</f>
        <v>37</v>
      </c>
      <c r="H48" s="195">
        <f>'[2]21'!I50</f>
        <v>0</v>
      </c>
      <c r="I48" s="195">
        <f>'[2]21'!J50</f>
        <v>0</v>
      </c>
      <c r="J48" s="195">
        <f>'[2]21'!K50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'[2]21'!B51</f>
        <v>42</v>
      </c>
      <c r="C49" s="195">
        <f>'[2]21'!C51</f>
        <v>30</v>
      </c>
      <c r="D49" s="195">
        <f>'[2]21'!D51</f>
        <v>0</v>
      </c>
      <c r="E49" s="195">
        <f>'[2]21'!E51</f>
        <v>0</v>
      </c>
      <c r="F49" s="15">
        <f t="shared" si="6"/>
        <v>72</v>
      </c>
      <c r="G49" s="194">
        <f>'[2]21'!H51</f>
        <v>37</v>
      </c>
      <c r="H49" s="195">
        <f>'[2]21'!I51</f>
        <v>0</v>
      </c>
      <c r="I49" s="195">
        <f>'[2]21'!J51</f>
        <v>0</v>
      </c>
      <c r="J49" s="195">
        <f>'[2]21'!K51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'[2]21'!B52</f>
        <v>42</v>
      </c>
      <c r="C50" s="195">
        <f>'[2]21'!C52</f>
        <v>30</v>
      </c>
      <c r="D50" s="195">
        <f>'[2]21'!D52</f>
        <v>0</v>
      </c>
      <c r="E50" s="195">
        <f>'[2]21'!E52</f>
        <v>0</v>
      </c>
      <c r="F50" s="15">
        <f t="shared" si="6"/>
        <v>72</v>
      </c>
      <c r="G50" s="194">
        <f>'[2]21'!H52</f>
        <v>37</v>
      </c>
      <c r="H50" s="195">
        <f>'[2]21'!I52</f>
        <v>0</v>
      </c>
      <c r="I50" s="195">
        <f>'[2]21'!J52</f>
        <v>0</v>
      </c>
      <c r="J50" s="195">
        <f>'[2]21'!K52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'[2]21'!B53</f>
        <v>42</v>
      </c>
      <c r="C51" s="195">
        <f>'[2]21'!C53</f>
        <v>30</v>
      </c>
      <c r="D51" s="195">
        <f>'[2]21'!D53</f>
        <v>0</v>
      </c>
      <c r="E51" s="195">
        <f>'[2]21'!E53</f>
        <v>0</v>
      </c>
      <c r="F51" s="15">
        <f t="shared" si="6"/>
        <v>72</v>
      </c>
      <c r="G51" s="194">
        <f>'[2]21'!H53</f>
        <v>37</v>
      </c>
      <c r="H51" s="195">
        <f>'[2]21'!I53</f>
        <v>0</v>
      </c>
      <c r="I51" s="195">
        <f>'[2]21'!J53</f>
        <v>0</v>
      </c>
      <c r="J51" s="195">
        <f>'[2]21'!K53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'[2]21'!B54</f>
        <v>42</v>
      </c>
      <c r="C52" s="195">
        <f>'[2]21'!C54</f>
        <v>30</v>
      </c>
      <c r="D52" s="195">
        <f>'[2]21'!D54</f>
        <v>0</v>
      </c>
      <c r="E52" s="195">
        <f>'[2]21'!E54</f>
        <v>0</v>
      </c>
      <c r="F52" s="15">
        <f t="shared" si="6"/>
        <v>72</v>
      </c>
      <c r="G52" s="194">
        <f>'[2]21'!H54</f>
        <v>37</v>
      </c>
      <c r="H52" s="195">
        <f>'[2]21'!I54</f>
        <v>0</v>
      </c>
      <c r="I52" s="195">
        <f>'[2]21'!J54</f>
        <v>0</v>
      </c>
      <c r="J52" s="195">
        <f>'[2]21'!K54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'[2]21'!B55</f>
        <v>42</v>
      </c>
      <c r="C53" s="195">
        <f>'[2]21'!C55</f>
        <v>30</v>
      </c>
      <c r="D53" s="195">
        <f>'[2]21'!D55</f>
        <v>0</v>
      </c>
      <c r="E53" s="195">
        <f>'[2]21'!E55</f>
        <v>0</v>
      </c>
      <c r="F53" s="15">
        <f t="shared" si="6"/>
        <v>72</v>
      </c>
      <c r="G53" s="194">
        <f>'[2]21'!H55</f>
        <v>37</v>
      </c>
      <c r="H53" s="195">
        <f>'[2]21'!I55</f>
        <v>0</v>
      </c>
      <c r="I53" s="195">
        <f>'[2]21'!J55</f>
        <v>0</v>
      </c>
      <c r="J53" s="195">
        <f>'[2]21'!K55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'[2]21'!B56</f>
        <v>42</v>
      </c>
      <c r="C54" s="195">
        <f>'[2]21'!C56</f>
        <v>30</v>
      </c>
      <c r="D54" s="195">
        <f>'[2]21'!D56</f>
        <v>0</v>
      </c>
      <c r="E54" s="195">
        <f>'[2]21'!E56</f>
        <v>0</v>
      </c>
      <c r="F54" s="15">
        <f t="shared" si="6"/>
        <v>72</v>
      </c>
      <c r="G54" s="194">
        <f>'[2]21'!H56</f>
        <v>37</v>
      </c>
      <c r="H54" s="195">
        <f>'[2]21'!I56</f>
        <v>0</v>
      </c>
      <c r="I54" s="195">
        <f>'[2]21'!J56</f>
        <v>0</v>
      </c>
      <c r="J54" s="195">
        <f>'[2]21'!K56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'[2]21'!B57</f>
        <v>42</v>
      </c>
      <c r="C55" s="195">
        <f>'[2]21'!C57</f>
        <v>30</v>
      </c>
      <c r="D55" s="195">
        <f>'[2]21'!D57</f>
        <v>0</v>
      </c>
      <c r="E55" s="195">
        <f>'[2]21'!E57</f>
        <v>0</v>
      </c>
      <c r="F55" s="15">
        <f t="shared" si="6"/>
        <v>72</v>
      </c>
      <c r="G55" s="194">
        <f>'[2]21'!H57</f>
        <v>37</v>
      </c>
      <c r="H55" s="195">
        <f>'[2]21'!I57</f>
        <v>0</v>
      </c>
      <c r="I55" s="195">
        <f>'[2]21'!J57</f>
        <v>0</v>
      </c>
      <c r="J55" s="195">
        <f>'[2]21'!K57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'[2]21'!B58</f>
        <v>42</v>
      </c>
      <c r="C56" s="195">
        <f>'[2]21'!C58</f>
        <v>30</v>
      </c>
      <c r="D56" s="195">
        <f>'[2]21'!D58</f>
        <v>0</v>
      </c>
      <c r="E56" s="195">
        <f>'[2]21'!E58</f>
        <v>0</v>
      </c>
      <c r="F56" s="15">
        <f t="shared" si="6"/>
        <v>72</v>
      </c>
      <c r="G56" s="194">
        <f>'[2]21'!H58</f>
        <v>37</v>
      </c>
      <c r="H56" s="195">
        <f>'[2]21'!I58</f>
        <v>0</v>
      </c>
      <c r="I56" s="195">
        <f>'[2]21'!J58</f>
        <v>0</v>
      </c>
      <c r="J56" s="195">
        <f>'[2]21'!K58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'[2]21'!B59</f>
        <v>42</v>
      </c>
      <c r="C57" s="195">
        <f>'[2]21'!C59</f>
        <v>30</v>
      </c>
      <c r="D57" s="195">
        <f>'[2]21'!D59</f>
        <v>0</v>
      </c>
      <c r="E57" s="195">
        <f>'[2]21'!E59</f>
        <v>0</v>
      </c>
      <c r="F57" s="15">
        <f t="shared" si="6"/>
        <v>72</v>
      </c>
      <c r="G57" s="194">
        <f>'[2]21'!H59</f>
        <v>37</v>
      </c>
      <c r="H57" s="195">
        <f>'[2]21'!I59</f>
        <v>0</v>
      </c>
      <c r="I57" s="195">
        <f>'[2]21'!J59</f>
        <v>0</v>
      </c>
      <c r="J57" s="195">
        <f>'[2]21'!K59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'[2]21'!B60</f>
        <v>42</v>
      </c>
      <c r="C58" s="195">
        <f>'[2]21'!C60</f>
        <v>30</v>
      </c>
      <c r="D58" s="195">
        <f>'[2]21'!D60</f>
        <v>0</v>
      </c>
      <c r="E58" s="195">
        <f>'[2]21'!E60</f>
        <v>0</v>
      </c>
      <c r="F58" s="15">
        <f t="shared" si="6"/>
        <v>72</v>
      </c>
      <c r="G58" s="194">
        <f>'[2]21'!H60</f>
        <v>38</v>
      </c>
      <c r="H58" s="195">
        <f>'[2]21'!I60</f>
        <v>0</v>
      </c>
      <c r="I58" s="195">
        <f>'[2]21'!J60</f>
        <v>0</v>
      </c>
      <c r="J58" s="195">
        <f>'[2]21'!K60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'[2]21'!B61</f>
        <v>42</v>
      </c>
      <c r="C59" s="195">
        <f>'[2]21'!C61</f>
        <v>30</v>
      </c>
      <c r="D59" s="195">
        <f>'[2]21'!D61</f>
        <v>0</v>
      </c>
      <c r="E59" s="195">
        <f>'[2]21'!E61</f>
        <v>0</v>
      </c>
      <c r="F59" s="15">
        <f t="shared" si="6"/>
        <v>72</v>
      </c>
      <c r="G59" s="194">
        <f>'[2]21'!H61</f>
        <v>38</v>
      </c>
      <c r="H59" s="195">
        <f>'[2]21'!I61</f>
        <v>0</v>
      </c>
      <c r="I59" s="195">
        <f>'[2]21'!J61</f>
        <v>0</v>
      </c>
      <c r="J59" s="195">
        <f>'[2]21'!K61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'[2]21'!B62</f>
        <v>42</v>
      </c>
      <c r="C60" s="195">
        <f>'[2]21'!C62</f>
        <v>30</v>
      </c>
      <c r="D60" s="195">
        <f>'[2]21'!D62</f>
        <v>0</v>
      </c>
      <c r="E60" s="195">
        <f>'[2]21'!E62</f>
        <v>0</v>
      </c>
      <c r="F60" s="15">
        <f t="shared" si="6"/>
        <v>72</v>
      </c>
      <c r="G60" s="194">
        <f>'[2]21'!H62</f>
        <v>38</v>
      </c>
      <c r="H60" s="195">
        <f>'[2]21'!I62</f>
        <v>0</v>
      </c>
      <c r="I60" s="195">
        <f>'[2]21'!J62</f>
        <v>0</v>
      </c>
      <c r="J60" s="195">
        <f>'[2]21'!K62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'[2]21'!B63</f>
        <v>42</v>
      </c>
      <c r="C61" s="195">
        <f>'[2]21'!C63</f>
        <v>30</v>
      </c>
      <c r="D61" s="195">
        <f>'[2]21'!D63</f>
        <v>0</v>
      </c>
      <c r="E61" s="195">
        <f>'[2]21'!E63</f>
        <v>0</v>
      </c>
      <c r="F61" s="15">
        <f t="shared" si="6"/>
        <v>72</v>
      </c>
      <c r="G61" s="194">
        <f>'[2]21'!H63</f>
        <v>38</v>
      </c>
      <c r="H61" s="195">
        <f>'[2]21'!I63</f>
        <v>0</v>
      </c>
      <c r="I61" s="195">
        <f>'[2]21'!J63</f>
        <v>0</v>
      </c>
      <c r="J61" s="195">
        <f>'[2]21'!K63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'[2]21'!B64</f>
        <v>42</v>
      </c>
      <c r="C62" s="195">
        <f>'[2]21'!C64</f>
        <v>30</v>
      </c>
      <c r="D62" s="195">
        <f>'[2]21'!D64</f>
        <v>0</v>
      </c>
      <c r="E62" s="195">
        <f>'[2]21'!E64</f>
        <v>0</v>
      </c>
      <c r="F62" s="15">
        <f t="shared" si="6"/>
        <v>72</v>
      </c>
      <c r="G62" s="194">
        <f>'[2]21'!H64</f>
        <v>38</v>
      </c>
      <c r="H62" s="195">
        <f>'[2]21'!I64</f>
        <v>0</v>
      </c>
      <c r="I62" s="195">
        <f>'[2]21'!J64</f>
        <v>0</v>
      </c>
      <c r="J62" s="195">
        <f>'[2]21'!K64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'[2]21'!B65</f>
        <v>42</v>
      </c>
      <c r="C63" s="195">
        <f>'[2]21'!C65</f>
        <v>30</v>
      </c>
      <c r="D63" s="195">
        <f>'[2]21'!D65</f>
        <v>0</v>
      </c>
      <c r="E63" s="195">
        <f>'[2]21'!E65</f>
        <v>0</v>
      </c>
      <c r="F63" s="15">
        <f t="shared" si="6"/>
        <v>72</v>
      </c>
      <c r="G63" s="194">
        <f>'[2]21'!H65</f>
        <v>38</v>
      </c>
      <c r="H63" s="195">
        <f>'[2]21'!I65</f>
        <v>0</v>
      </c>
      <c r="I63" s="195">
        <f>'[2]21'!J65</f>
        <v>0</v>
      </c>
      <c r="J63" s="195">
        <f>'[2]21'!K65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'[2]21'!B66</f>
        <v>42</v>
      </c>
      <c r="C64" s="195">
        <f>'[2]21'!C66</f>
        <v>30</v>
      </c>
      <c r="D64" s="195">
        <f>'[2]21'!D66</f>
        <v>0</v>
      </c>
      <c r="E64" s="195">
        <f>'[2]21'!E66</f>
        <v>0</v>
      </c>
      <c r="F64" s="15">
        <f t="shared" si="6"/>
        <v>72</v>
      </c>
      <c r="G64" s="194">
        <f>'[2]21'!H66</f>
        <v>38</v>
      </c>
      <c r="H64" s="195">
        <f>'[2]21'!I66</f>
        <v>0</v>
      </c>
      <c r="I64" s="195">
        <f>'[2]21'!J66</f>
        <v>0</v>
      </c>
      <c r="J64" s="195">
        <f>'[2]21'!K66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'[2]21'!B67</f>
        <v>42</v>
      </c>
      <c r="C65" s="195">
        <f>'[2]21'!C67</f>
        <v>30</v>
      </c>
      <c r="D65" s="195">
        <f>'[2]21'!D67</f>
        <v>0</v>
      </c>
      <c r="E65" s="195">
        <f>'[2]21'!E67</f>
        <v>0</v>
      </c>
      <c r="F65" s="15">
        <f t="shared" si="6"/>
        <v>72</v>
      </c>
      <c r="G65" s="194">
        <f>'[2]21'!H67</f>
        <v>38</v>
      </c>
      <c r="H65" s="195">
        <f>'[2]21'!I67</f>
        <v>0</v>
      </c>
      <c r="I65" s="195">
        <f>'[2]21'!J67</f>
        <v>0</v>
      </c>
      <c r="J65" s="195">
        <f>'[2]21'!K67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'[2]21'!B68</f>
        <v>42</v>
      </c>
      <c r="C66" s="195">
        <f>'[2]21'!C68</f>
        <v>30</v>
      </c>
      <c r="D66" s="195">
        <f>'[2]21'!D68</f>
        <v>0</v>
      </c>
      <c r="E66" s="195">
        <f>'[2]21'!E68</f>
        <v>0</v>
      </c>
      <c r="F66" s="15">
        <f t="shared" si="6"/>
        <v>72</v>
      </c>
      <c r="G66" s="194">
        <f>'[2]21'!H68</f>
        <v>38</v>
      </c>
      <c r="H66" s="195">
        <f>'[2]21'!I68</f>
        <v>0</v>
      </c>
      <c r="I66" s="195">
        <f>'[2]21'!J68</f>
        <v>0</v>
      </c>
      <c r="J66" s="195">
        <f>'[2]21'!K68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'[2]21'!B69</f>
        <v>42</v>
      </c>
      <c r="C67" s="195">
        <f>'[2]21'!C69</f>
        <v>30</v>
      </c>
      <c r="D67" s="195">
        <f>'[2]21'!D69</f>
        <v>0</v>
      </c>
      <c r="E67" s="195">
        <f>'[2]21'!E69</f>
        <v>0</v>
      </c>
      <c r="F67" s="15">
        <f t="shared" si="6"/>
        <v>72</v>
      </c>
      <c r="G67" s="194">
        <f>'[2]21'!H69</f>
        <v>38</v>
      </c>
      <c r="H67" s="195">
        <f>'[2]21'!I69</f>
        <v>0</v>
      </c>
      <c r="I67" s="195">
        <f>'[2]21'!J69</f>
        <v>0</v>
      </c>
      <c r="J67" s="195">
        <f>'[2]21'!K69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'[2]21'!B70</f>
        <v>42</v>
      </c>
      <c r="C68" s="195">
        <f>'[2]21'!C70</f>
        <v>30</v>
      </c>
      <c r="D68" s="195">
        <f>'[2]21'!D70</f>
        <v>0</v>
      </c>
      <c r="E68" s="195">
        <f>'[2]21'!E70</f>
        <v>0</v>
      </c>
      <c r="F68" s="15">
        <f t="shared" si="6"/>
        <v>72</v>
      </c>
      <c r="G68" s="194">
        <f>'[2]21'!H70</f>
        <v>38</v>
      </c>
      <c r="H68" s="195">
        <f>'[2]21'!I70</f>
        <v>0</v>
      </c>
      <c r="I68" s="195">
        <f>'[2]21'!J70</f>
        <v>0</v>
      </c>
      <c r="J68" s="195">
        <f>'[2]21'!K70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'[2]21'!B71</f>
        <v>42</v>
      </c>
      <c r="C69" s="195">
        <f>'[2]21'!C71</f>
        <v>30</v>
      </c>
      <c r="D69" s="195">
        <f>'[2]21'!D71</f>
        <v>0</v>
      </c>
      <c r="E69" s="195">
        <f>'[2]21'!E71</f>
        <v>0</v>
      </c>
      <c r="F69" s="15">
        <f t="shared" ref="F69:F98" si="16">SUM(B69:E69)</f>
        <v>72</v>
      </c>
      <c r="G69" s="194">
        <f>'[2]21'!H71</f>
        <v>38</v>
      </c>
      <c r="H69" s="195">
        <f>'[2]21'!I71</f>
        <v>0</v>
      </c>
      <c r="I69" s="195">
        <f>'[2]21'!J71</f>
        <v>0</v>
      </c>
      <c r="J69" s="195">
        <f>'[2]21'!K71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'[2]21'!B72</f>
        <v>42</v>
      </c>
      <c r="C70" s="195">
        <f>'[2]21'!C72</f>
        <v>30</v>
      </c>
      <c r="D70" s="195">
        <f>'[2]21'!D72</f>
        <v>0</v>
      </c>
      <c r="E70" s="195">
        <f>'[2]21'!E72</f>
        <v>0</v>
      </c>
      <c r="F70" s="15">
        <f t="shared" si="16"/>
        <v>72</v>
      </c>
      <c r="G70" s="194">
        <f>'[2]21'!H72</f>
        <v>38</v>
      </c>
      <c r="H70" s="195">
        <f>'[2]21'!I72</f>
        <v>0</v>
      </c>
      <c r="I70" s="195">
        <f>'[2]21'!J72</f>
        <v>0</v>
      </c>
      <c r="J70" s="195">
        <f>'[2]21'!K72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'[2]21'!B73</f>
        <v>42</v>
      </c>
      <c r="C71" s="195">
        <f>'[2]21'!C73</f>
        <v>30</v>
      </c>
      <c r="D71" s="195">
        <f>'[2]21'!D73</f>
        <v>0</v>
      </c>
      <c r="E71" s="195">
        <f>'[2]21'!E73</f>
        <v>0</v>
      </c>
      <c r="F71" s="15">
        <f t="shared" si="16"/>
        <v>72</v>
      </c>
      <c r="G71" s="194">
        <f>'[2]21'!H73</f>
        <v>38</v>
      </c>
      <c r="H71" s="195">
        <f>'[2]21'!I73</f>
        <v>0</v>
      </c>
      <c r="I71" s="195">
        <f>'[2]21'!J73</f>
        <v>0</v>
      </c>
      <c r="J71" s="195">
        <f>'[2]21'!K73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'[2]21'!B74</f>
        <v>42</v>
      </c>
      <c r="C72" s="195">
        <f>'[2]21'!C74</f>
        <v>30</v>
      </c>
      <c r="D72" s="195">
        <f>'[2]21'!D74</f>
        <v>0</v>
      </c>
      <c r="E72" s="195">
        <f>'[2]21'!E74</f>
        <v>0</v>
      </c>
      <c r="F72" s="15">
        <f t="shared" si="16"/>
        <v>72</v>
      </c>
      <c r="G72" s="194">
        <f>'[2]21'!H74</f>
        <v>38</v>
      </c>
      <c r="H72" s="195">
        <f>'[2]21'!I74</f>
        <v>0</v>
      </c>
      <c r="I72" s="195">
        <f>'[2]21'!J74</f>
        <v>0</v>
      </c>
      <c r="J72" s="195">
        <f>'[2]21'!K74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'[2]21'!B75</f>
        <v>42</v>
      </c>
      <c r="C73" s="195">
        <f>'[2]21'!C75</f>
        <v>30</v>
      </c>
      <c r="D73" s="195">
        <f>'[2]21'!D75</f>
        <v>0</v>
      </c>
      <c r="E73" s="195">
        <f>'[2]21'!E75</f>
        <v>0</v>
      </c>
      <c r="F73" s="15">
        <f t="shared" si="16"/>
        <v>72</v>
      </c>
      <c r="G73" s="194">
        <f>'[2]21'!H75</f>
        <v>38</v>
      </c>
      <c r="H73" s="195">
        <f>'[2]21'!I75</f>
        <v>0</v>
      </c>
      <c r="I73" s="195">
        <f>'[2]21'!J75</f>
        <v>0</v>
      </c>
      <c r="J73" s="195">
        <f>'[2]21'!K75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'[2]21'!B76</f>
        <v>42</v>
      </c>
      <c r="C74" s="195">
        <f>'[2]21'!C76</f>
        <v>30</v>
      </c>
      <c r="D74" s="195">
        <f>'[2]21'!D76</f>
        <v>0</v>
      </c>
      <c r="E74" s="195">
        <f>'[2]21'!E76</f>
        <v>0</v>
      </c>
      <c r="F74" s="15">
        <f t="shared" si="16"/>
        <v>72</v>
      </c>
      <c r="G74" s="194">
        <f>'[2]21'!H76</f>
        <v>38</v>
      </c>
      <c r="H74" s="195">
        <f>'[2]21'!I76</f>
        <v>0</v>
      </c>
      <c r="I74" s="195">
        <f>'[2]21'!J76</f>
        <v>0</v>
      </c>
      <c r="J74" s="195">
        <f>'[2]21'!K76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'[2]21'!B77</f>
        <v>42</v>
      </c>
      <c r="C75" s="195">
        <f>'[2]21'!C77</f>
        <v>30</v>
      </c>
      <c r="D75" s="195">
        <f>'[2]21'!D77</f>
        <v>0</v>
      </c>
      <c r="E75" s="195">
        <f>'[2]21'!E77</f>
        <v>0</v>
      </c>
      <c r="F75" s="15">
        <f t="shared" si="16"/>
        <v>72</v>
      </c>
      <c r="G75" s="194">
        <f>'[2]21'!H77</f>
        <v>38</v>
      </c>
      <c r="H75" s="195">
        <f>'[2]21'!I77</f>
        <v>0</v>
      </c>
      <c r="I75" s="195">
        <f>'[2]21'!J77</f>
        <v>0</v>
      </c>
      <c r="J75" s="195">
        <f>'[2]21'!K77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'[2]21'!B78</f>
        <v>42</v>
      </c>
      <c r="C76" s="195">
        <f>'[2]21'!C78</f>
        <v>30</v>
      </c>
      <c r="D76" s="195">
        <f>'[2]21'!D78</f>
        <v>0</v>
      </c>
      <c r="E76" s="195">
        <f>'[2]21'!E78</f>
        <v>0</v>
      </c>
      <c r="F76" s="15">
        <f t="shared" si="16"/>
        <v>72</v>
      </c>
      <c r="G76" s="194">
        <f>'[2]21'!H78</f>
        <v>38</v>
      </c>
      <c r="H76" s="195">
        <f>'[2]21'!I78</f>
        <v>0</v>
      </c>
      <c r="I76" s="195">
        <f>'[2]21'!J78</f>
        <v>0</v>
      </c>
      <c r="J76" s="195">
        <f>'[2]21'!K78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'[2]21'!B79</f>
        <v>42</v>
      </c>
      <c r="C77" s="195">
        <f>'[2]21'!C79</f>
        <v>30</v>
      </c>
      <c r="D77" s="195">
        <f>'[2]21'!D79</f>
        <v>0</v>
      </c>
      <c r="E77" s="195">
        <f>'[2]21'!E79</f>
        <v>0</v>
      </c>
      <c r="F77" s="15">
        <f t="shared" si="16"/>
        <v>72</v>
      </c>
      <c r="G77" s="194">
        <f>'[2]21'!H79</f>
        <v>38</v>
      </c>
      <c r="H77" s="195">
        <f>'[2]21'!I79</f>
        <v>0</v>
      </c>
      <c r="I77" s="195">
        <f>'[2]21'!J79</f>
        <v>0</v>
      </c>
      <c r="J77" s="195">
        <f>'[2]21'!K79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'[2]21'!B80</f>
        <v>42</v>
      </c>
      <c r="C78" s="195">
        <f>'[2]21'!C80</f>
        <v>30</v>
      </c>
      <c r="D78" s="195">
        <f>'[2]21'!D80</f>
        <v>0</v>
      </c>
      <c r="E78" s="195">
        <f>'[2]21'!E80</f>
        <v>0</v>
      </c>
      <c r="F78" s="15">
        <f t="shared" si="16"/>
        <v>72</v>
      </c>
      <c r="G78" s="194">
        <f>'[2]21'!H80</f>
        <v>38</v>
      </c>
      <c r="H78" s="195">
        <f>'[2]21'!I80</f>
        <v>0</v>
      </c>
      <c r="I78" s="195">
        <f>'[2]21'!J80</f>
        <v>0</v>
      </c>
      <c r="J78" s="195">
        <f>'[2]21'!K80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'[2]21'!B81</f>
        <v>42</v>
      </c>
      <c r="C79" s="195">
        <f>'[2]21'!C81</f>
        <v>30</v>
      </c>
      <c r="D79" s="195">
        <f>'[2]21'!D81</f>
        <v>0</v>
      </c>
      <c r="E79" s="195">
        <f>'[2]21'!E81</f>
        <v>0</v>
      </c>
      <c r="F79" s="15">
        <f t="shared" si="16"/>
        <v>72</v>
      </c>
      <c r="G79" s="194">
        <f>'[2]21'!H81</f>
        <v>38</v>
      </c>
      <c r="H79" s="195">
        <f>'[2]21'!I81</f>
        <v>0</v>
      </c>
      <c r="I79" s="195">
        <f>'[2]21'!J81</f>
        <v>0</v>
      </c>
      <c r="J79" s="195">
        <f>'[2]21'!K81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'[2]21'!B82</f>
        <v>42</v>
      </c>
      <c r="C80" s="195">
        <f>'[2]21'!C82</f>
        <v>30</v>
      </c>
      <c r="D80" s="195">
        <f>'[2]21'!D82</f>
        <v>0</v>
      </c>
      <c r="E80" s="195">
        <f>'[2]21'!E82</f>
        <v>0</v>
      </c>
      <c r="F80" s="15">
        <f t="shared" si="16"/>
        <v>72</v>
      </c>
      <c r="G80" s="194">
        <f>'[2]21'!H82</f>
        <v>37</v>
      </c>
      <c r="H80" s="195">
        <f>'[2]21'!I82</f>
        <v>0</v>
      </c>
      <c r="I80" s="195">
        <f>'[2]21'!J82</f>
        <v>0</v>
      </c>
      <c r="J80" s="195">
        <f>'[2]21'!K82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'[2]21'!B83</f>
        <v>42</v>
      </c>
      <c r="C81" s="195">
        <f>'[2]21'!C83</f>
        <v>30</v>
      </c>
      <c r="D81" s="195">
        <f>'[2]21'!D83</f>
        <v>0</v>
      </c>
      <c r="E81" s="195">
        <f>'[2]21'!E83</f>
        <v>0</v>
      </c>
      <c r="F81" s="15">
        <f t="shared" si="16"/>
        <v>72</v>
      </c>
      <c r="G81" s="194">
        <f>'[2]21'!H83</f>
        <v>37</v>
      </c>
      <c r="H81" s="195">
        <f>'[2]21'!I83</f>
        <v>0</v>
      </c>
      <c r="I81" s="195">
        <f>'[2]21'!J83</f>
        <v>0</v>
      </c>
      <c r="J81" s="195">
        <f>'[2]21'!K83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'[2]21'!B84</f>
        <v>42</v>
      </c>
      <c r="C82" s="195">
        <f>'[2]21'!C84</f>
        <v>30</v>
      </c>
      <c r="D82" s="195">
        <f>'[2]21'!D84</f>
        <v>0</v>
      </c>
      <c r="E82" s="195">
        <f>'[2]21'!E84</f>
        <v>0</v>
      </c>
      <c r="F82" s="15">
        <f t="shared" si="16"/>
        <v>72</v>
      </c>
      <c r="G82" s="194">
        <f>'[2]21'!H84</f>
        <v>37</v>
      </c>
      <c r="H82" s="195">
        <f>'[2]21'!I84</f>
        <v>0</v>
      </c>
      <c r="I82" s="195">
        <f>'[2]21'!J84</f>
        <v>0</v>
      </c>
      <c r="J82" s="195">
        <f>'[2]21'!K84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'[2]21'!B85</f>
        <v>42</v>
      </c>
      <c r="C83" s="195">
        <f>'[2]21'!C85</f>
        <v>30</v>
      </c>
      <c r="D83" s="195">
        <f>'[2]21'!D85</f>
        <v>0</v>
      </c>
      <c r="E83" s="195">
        <f>'[2]21'!E85</f>
        <v>0</v>
      </c>
      <c r="F83" s="15">
        <f t="shared" si="16"/>
        <v>72</v>
      </c>
      <c r="G83" s="194">
        <f>'[2]21'!H85</f>
        <v>37</v>
      </c>
      <c r="H83" s="195">
        <f>'[2]21'!I85</f>
        <v>0</v>
      </c>
      <c r="I83" s="195">
        <f>'[2]21'!J85</f>
        <v>0</v>
      </c>
      <c r="J83" s="195">
        <f>'[2]21'!K85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'[2]21'!B86</f>
        <v>42</v>
      </c>
      <c r="C84" s="195">
        <f>'[2]21'!C86</f>
        <v>30</v>
      </c>
      <c r="D84" s="195">
        <f>'[2]21'!D86</f>
        <v>0</v>
      </c>
      <c r="E84" s="195">
        <f>'[2]21'!E86</f>
        <v>0</v>
      </c>
      <c r="F84" s="15">
        <f t="shared" si="16"/>
        <v>72</v>
      </c>
      <c r="G84" s="194">
        <f>'[2]21'!H86</f>
        <v>37</v>
      </c>
      <c r="H84" s="195">
        <f>'[2]21'!I86</f>
        <v>0</v>
      </c>
      <c r="I84" s="195">
        <f>'[2]21'!J86</f>
        <v>0</v>
      </c>
      <c r="J84" s="195">
        <f>'[2]21'!K86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'[2]21'!B87</f>
        <v>42</v>
      </c>
      <c r="C85" s="195">
        <f>'[2]21'!C87</f>
        <v>30</v>
      </c>
      <c r="D85" s="195">
        <f>'[2]21'!D87</f>
        <v>0</v>
      </c>
      <c r="E85" s="195">
        <f>'[2]21'!E87</f>
        <v>0</v>
      </c>
      <c r="F85" s="15">
        <f t="shared" si="16"/>
        <v>72</v>
      </c>
      <c r="G85" s="194">
        <f>'[2]21'!H87</f>
        <v>37</v>
      </c>
      <c r="H85" s="195">
        <f>'[2]21'!I87</f>
        <v>0</v>
      </c>
      <c r="I85" s="195">
        <f>'[2]21'!J87</f>
        <v>0</v>
      </c>
      <c r="J85" s="195">
        <f>'[2]21'!K87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'[2]21'!B88</f>
        <v>42</v>
      </c>
      <c r="C86" s="195">
        <f>'[2]21'!C88</f>
        <v>30</v>
      </c>
      <c r="D86" s="195">
        <f>'[2]21'!D88</f>
        <v>0</v>
      </c>
      <c r="E86" s="195">
        <f>'[2]21'!E88</f>
        <v>0</v>
      </c>
      <c r="F86" s="15">
        <f t="shared" si="16"/>
        <v>72</v>
      </c>
      <c r="G86" s="194">
        <f>'[2]21'!H88</f>
        <v>37</v>
      </c>
      <c r="H86" s="195">
        <f>'[2]21'!I88</f>
        <v>0</v>
      </c>
      <c r="I86" s="195">
        <f>'[2]21'!J88</f>
        <v>0</v>
      </c>
      <c r="J86" s="195">
        <f>'[2]21'!K88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'[2]21'!B89</f>
        <v>42</v>
      </c>
      <c r="C87" s="195">
        <f>'[2]21'!C89</f>
        <v>30</v>
      </c>
      <c r="D87" s="195">
        <f>'[2]21'!D89</f>
        <v>0</v>
      </c>
      <c r="E87" s="195">
        <f>'[2]21'!E89</f>
        <v>0</v>
      </c>
      <c r="F87" s="15">
        <f t="shared" si="16"/>
        <v>72</v>
      </c>
      <c r="G87" s="194">
        <f>'[2]21'!H89</f>
        <v>37</v>
      </c>
      <c r="H87" s="195">
        <f>'[2]21'!I89</f>
        <v>0</v>
      </c>
      <c r="I87" s="195">
        <f>'[2]21'!J89</f>
        <v>0</v>
      </c>
      <c r="J87" s="195">
        <f>'[2]21'!K89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'[2]21'!B90</f>
        <v>42</v>
      </c>
      <c r="C88" s="195">
        <f>'[2]21'!C90</f>
        <v>30</v>
      </c>
      <c r="D88" s="195">
        <f>'[2]21'!D90</f>
        <v>0</v>
      </c>
      <c r="E88" s="195">
        <f>'[2]21'!E90</f>
        <v>0</v>
      </c>
      <c r="F88" s="15">
        <f t="shared" si="16"/>
        <v>72</v>
      </c>
      <c r="G88" s="194">
        <f>'[2]21'!H90</f>
        <v>37</v>
      </c>
      <c r="H88" s="195">
        <f>'[2]21'!I90</f>
        <v>0</v>
      </c>
      <c r="I88" s="195">
        <f>'[2]21'!J90</f>
        <v>0</v>
      </c>
      <c r="J88" s="195">
        <f>'[2]21'!K90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'[2]21'!B91</f>
        <v>42</v>
      </c>
      <c r="C89" s="195">
        <f>'[2]21'!C91</f>
        <v>30</v>
      </c>
      <c r="D89" s="195">
        <f>'[2]21'!D91</f>
        <v>0</v>
      </c>
      <c r="E89" s="195">
        <f>'[2]21'!E91</f>
        <v>0</v>
      </c>
      <c r="F89" s="15">
        <f t="shared" si="16"/>
        <v>72</v>
      </c>
      <c r="G89" s="194">
        <f>'[2]21'!H91</f>
        <v>37</v>
      </c>
      <c r="H89" s="195">
        <f>'[2]21'!I91</f>
        <v>0</v>
      </c>
      <c r="I89" s="195">
        <f>'[2]21'!J91</f>
        <v>0</v>
      </c>
      <c r="J89" s="195">
        <f>'[2]21'!K91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'[2]21'!B92</f>
        <v>42</v>
      </c>
      <c r="C90" s="195">
        <f>'[2]21'!C92</f>
        <v>30</v>
      </c>
      <c r="D90" s="195">
        <f>'[2]21'!D92</f>
        <v>0</v>
      </c>
      <c r="E90" s="195">
        <f>'[2]21'!E92</f>
        <v>0</v>
      </c>
      <c r="F90" s="15">
        <f t="shared" si="16"/>
        <v>72</v>
      </c>
      <c r="G90" s="194">
        <f>'[2]21'!H92</f>
        <v>37</v>
      </c>
      <c r="H90" s="195">
        <f>'[2]21'!I92</f>
        <v>0</v>
      </c>
      <c r="I90" s="195">
        <f>'[2]21'!J92</f>
        <v>0</v>
      </c>
      <c r="J90" s="195">
        <f>'[2]21'!K92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'[2]21'!B93</f>
        <v>42</v>
      </c>
      <c r="C91" s="195">
        <f>'[2]21'!C93</f>
        <v>30</v>
      </c>
      <c r="D91" s="195">
        <f>'[2]21'!D93</f>
        <v>0</v>
      </c>
      <c r="E91" s="195">
        <f>'[2]21'!E93</f>
        <v>0</v>
      </c>
      <c r="F91" s="15">
        <f t="shared" si="16"/>
        <v>72</v>
      </c>
      <c r="G91" s="194">
        <f>'[2]21'!H93</f>
        <v>37</v>
      </c>
      <c r="H91" s="195">
        <f>'[2]21'!I93</f>
        <v>0</v>
      </c>
      <c r="I91" s="195">
        <f>'[2]21'!J93</f>
        <v>0</v>
      </c>
      <c r="J91" s="195">
        <f>'[2]21'!K93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'[2]21'!B94</f>
        <v>42</v>
      </c>
      <c r="C92" s="195">
        <f>'[2]21'!C94</f>
        <v>30</v>
      </c>
      <c r="D92" s="195">
        <f>'[2]21'!D94</f>
        <v>0</v>
      </c>
      <c r="E92" s="195">
        <f>'[2]21'!E94</f>
        <v>0</v>
      </c>
      <c r="F92" s="15">
        <f t="shared" si="16"/>
        <v>72</v>
      </c>
      <c r="G92" s="194">
        <f>'[2]21'!H94</f>
        <v>37</v>
      </c>
      <c r="H92" s="195">
        <f>'[2]21'!I94</f>
        <v>0</v>
      </c>
      <c r="I92" s="195">
        <f>'[2]21'!J94</f>
        <v>0</v>
      </c>
      <c r="J92" s="195">
        <f>'[2]21'!K94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'[2]21'!B95</f>
        <v>42</v>
      </c>
      <c r="C93" s="195">
        <f>'[2]21'!C95</f>
        <v>30</v>
      </c>
      <c r="D93" s="195">
        <f>'[2]21'!D95</f>
        <v>0</v>
      </c>
      <c r="E93" s="195">
        <f>'[2]21'!E95</f>
        <v>0</v>
      </c>
      <c r="F93" s="15">
        <f t="shared" si="16"/>
        <v>72</v>
      </c>
      <c r="G93" s="194">
        <f>'[2]21'!H95</f>
        <v>37</v>
      </c>
      <c r="H93" s="195">
        <f>'[2]21'!I95</f>
        <v>0</v>
      </c>
      <c r="I93" s="195">
        <f>'[2]21'!J95</f>
        <v>0</v>
      </c>
      <c r="J93" s="195">
        <f>'[2]21'!K95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'[2]21'!B96</f>
        <v>42</v>
      </c>
      <c r="C94" s="195">
        <f>'[2]21'!C96</f>
        <v>30</v>
      </c>
      <c r="D94" s="195">
        <f>'[2]21'!D96</f>
        <v>0</v>
      </c>
      <c r="E94" s="195">
        <f>'[2]21'!E96</f>
        <v>0</v>
      </c>
      <c r="F94" s="15">
        <f t="shared" si="16"/>
        <v>72</v>
      </c>
      <c r="G94" s="194">
        <f>'[2]21'!H96</f>
        <v>37</v>
      </c>
      <c r="H94" s="195">
        <f>'[2]21'!I96</f>
        <v>0</v>
      </c>
      <c r="I94" s="195">
        <f>'[2]21'!J96</f>
        <v>0</v>
      </c>
      <c r="J94" s="195">
        <f>'[2]21'!K96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'[2]21'!B97</f>
        <v>42</v>
      </c>
      <c r="C95" s="195">
        <f>'[2]21'!C97</f>
        <v>30</v>
      </c>
      <c r="D95" s="195">
        <f>'[2]21'!D97</f>
        <v>0</v>
      </c>
      <c r="E95" s="195">
        <f>'[2]21'!E97</f>
        <v>0</v>
      </c>
      <c r="F95" s="15">
        <f t="shared" si="16"/>
        <v>72</v>
      </c>
      <c r="G95" s="194">
        <f>'[2]21'!H97</f>
        <v>37</v>
      </c>
      <c r="H95" s="195">
        <f>'[2]21'!I97</f>
        <v>0</v>
      </c>
      <c r="I95" s="195">
        <f>'[2]21'!J97</f>
        <v>0</v>
      </c>
      <c r="J95" s="195">
        <f>'[2]21'!K97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'[2]21'!B98</f>
        <v>42</v>
      </c>
      <c r="C96" s="195">
        <f>'[2]21'!C98</f>
        <v>30</v>
      </c>
      <c r="D96" s="195">
        <f>'[2]21'!D98</f>
        <v>0</v>
      </c>
      <c r="E96" s="195">
        <f>'[2]21'!E98</f>
        <v>0</v>
      </c>
      <c r="F96" s="15">
        <f t="shared" si="16"/>
        <v>72</v>
      </c>
      <c r="G96" s="194">
        <f>'[2]21'!H98</f>
        <v>37</v>
      </c>
      <c r="H96" s="195">
        <f>'[2]21'!I98</f>
        <v>0</v>
      </c>
      <c r="I96" s="195">
        <f>'[2]21'!J98</f>
        <v>0</v>
      </c>
      <c r="J96" s="195">
        <f>'[2]21'!K98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'[2]21'!B99</f>
        <v>42</v>
      </c>
      <c r="C97" s="195">
        <f>'[2]21'!C99</f>
        <v>30</v>
      </c>
      <c r="D97" s="195">
        <f>'[2]21'!D99</f>
        <v>0</v>
      </c>
      <c r="E97" s="195">
        <f>'[2]21'!E99</f>
        <v>0</v>
      </c>
      <c r="F97" s="15">
        <f t="shared" si="16"/>
        <v>72</v>
      </c>
      <c r="G97" s="194">
        <f>'[2]21'!H99</f>
        <v>37</v>
      </c>
      <c r="H97" s="195">
        <f>'[2]21'!I99</f>
        <v>0</v>
      </c>
      <c r="I97" s="195">
        <f>'[2]21'!J99</f>
        <v>0</v>
      </c>
      <c r="J97" s="195">
        <f>'[2]21'!K99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'[2]21'!B100</f>
        <v>42</v>
      </c>
      <c r="C98" s="195">
        <f>'[2]21'!C100</f>
        <v>30</v>
      </c>
      <c r="D98" s="195">
        <f>'[2]21'!D100</f>
        <v>0</v>
      </c>
      <c r="E98" s="195">
        <f>'[2]21'!E100</f>
        <v>0</v>
      </c>
      <c r="F98" s="15">
        <f t="shared" si="16"/>
        <v>72</v>
      </c>
      <c r="G98" s="194">
        <f>'[2]21'!H100</f>
        <v>37</v>
      </c>
      <c r="H98" s="195">
        <f>'[2]21'!I100</f>
        <v>0</v>
      </c>
      <c r="I98" s="195">
        <f>'[2]21'!J100</f>
        <v>0</v>
      </c>
      <c r="J98" s="195">
        <f>'[2]21'!K100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0.89649999999999996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0.89649999999999996</v>
      </c>
      <c r="L99" s="128">
        <f t="shared" si="17"/>
        <v>2.4E-2</v>
      </c>
      <c r="M99" s="128">
        <f t="shared" si="17"/>
        <v>0.88419999999999999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0.88419999999999999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1030</v>
      </c>
      <c r="G3" s="16">
        <f>'[3]21'!G5</f>
        <v>0</v>
      </c>
      <c r="H3" s="17">
        <f>SUM(B3:G3)</f>
        <v>1350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25.92</v>
      </c>
      <c r="AU3" s="8">
        <v>25.92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25.92</v>
      </c>
      <c r="BM3" s="8">
        <f>AU3</f>
        <v>25.92</v>
      </c>
      <c r="BN3" s="8">
        <f>BC3</f>
        <v>26.99</v>
      </c>
      <c r="BO3" s="8">
        <f>BJ3</f>
        <v>26.99</v>
      </c>
      <c r="BP3" s="139">
        <f>BL3-BN3</f>
        <v>-1.0699999999999967</v>
      </c>
      <c r="BQ3" s="139">
        <f>BM3-BO3</f>
        <v>-1.0699999999999967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1030</v>
      </c>
      <c r="G4" s="16">
        <f>'[3]21'!G6</f>
        <v>0</v>
      </c>
      <c r="H4" s="17">
        <f>SUM(B4:G4)</f>
        <v>1350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25.92</v>
      </c>
      <c r="AU4" s="8">
        <v>25.92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-1.0699999999999967</v>
      </c>
      <c r="BQ4" s="139">
        <f t="shared" ref="BQ4:BQ67" si="26">BM4-BO4</f>
        <v>-1.0699999999999967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1030</v>
      </c>
      <c r="G5" s="16">
        <f>'[3]21'!G7</f>
        <v>0</v>
      </c>
      <c r="H5" s="17">
        <f t="shared" ref="H5:H68" si="27">SUM(B5:G5)</f>
        <v>1350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25.92</v>
      </c>
      <c r="AU5" s="8">
        <v>25.92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25.92</v>
      </c>
      <c r="BM5" s="8">
        <f t="shared" si="22"/>
        <v>25.92</v>
      </c>
      <c r="BN5" s="8">
        <f t="shared" si="23"/>
        <v>26.99</v>
      </c>
      <c r="BO5" s="8">
        <f t="shared" si="24"/>
        <v>26.99</v>
      </c>
      <c r="BP5" s="139">
        <f t="shared" si="25"/>
        <v>-1.0699999999999967</v>
      </c>
      <c r="BQ5" s="139">
        <f t="shared" si="26"/>
        <v>-1.0699999999999967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1030</v>
      </c>
      <c r="G6" s="16">
        <f>'[3]21'!G8</f>
        <v>0</v>
      </c>
      <c r="H6" s="17">
        <f t="shared" si="27"/>
        <v>1350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25.92</v>
      </c>
      <c r="AU6" s="8">
        <v>25.92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25.92</v>
      </c>
      <c r="BM6" s="8">
        <f t="shared" si="22"/>
        <v>25.92</v>
      </c>
      <c r="BN6" s="8">
        <f t="shared" si="23"/>
        <v>26.99</v>
      </c>
      <c r="BO6" s="8">
        <f t="shared" si="24"/>
        <v>26.99</v>
      </c>
      <c r="BP6" s="139">
        <f t="shared" si="25"/>
        <v>-1.0699999999999967</v>
      </c>
      <c r="BQ6" s="139">
        <f t="shared" si="26"/>
        <v>-1.0699999999999967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1030</v>
      </c>
      <c r="G7" s="16">
        <f>'[3]21'!G9</f>
        <v>0</v>
      </c>
      <c r="H7" s="17">
        <f t="shared" si="27"/>
        <v>1350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25.92</v>
      </c>
      <c r="AU7" s="8">
        <v>25.92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25.92</v>
      </c>
      <c r="BM7" s="8">
        <f t="shared" si="22"/>
        <v>25.92</v>
      </c>
      <c r="BN7" s="8">
        <f t="shared" si="23"/>
        <v>26.99</v>
      </c>
      <c r="BO7" s="8">
        <f t="shared" si="24"/>
        <v>26.99</v>
      </c>
      <c r="BP7" s="139">
        <f t="shared" si="25"/>
        <v>-1.0699999999999967</v>
      </c>
      <c r="BQ7" s="139">
        <f t="shared" si="26"/>
        <v>-1.0699999999999967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1030</v>
      </c>
      <c r="G8" s="16">
        <f>'[3]21'!G10</f>
        <v>0</v>
      </c>
      <c r="H8" s="17">
        <f t="shared" si="27"/>
        <v>1350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25.92</v>
      </c>
      <c r="AU8" s="8">
        <v>25.92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25.92</v>
      </c>
      <c r="BM8" s="8">
        <f t="shared" si="22"/>
        <v>25.92</v>
      </c>
      <c r="BN8" s="8">
        <f t="shared" si="23"/>
        <v>26.99</v>
      </c>
      <c r="BO8" s="8">
        <f t="shared" si="24"/>
        <v>26.99</v>
      </c>
      <c r="BP8" s="139">
        <f t="shared" si="25"/>
        <v>-1.0699999999999967</v>
      </c>
      <c r="BQ8" s="139">
        <f t="shared" si="26"/>
        <v>-1.0699999999999967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1030</v>
      </c>
      <c r="G9" s="16">
        <f>'[3]21'!G11</f>
        <v>0</v>
      </c>
      <c r="H9" s="17">
        <f t="shared" si="27"/>
        <v>1350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25.92</v>
      </c>
      <c r="AU9" s="8">
        <v>25.92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25.92</v>
      </c>
      <c r="BM9" s="8">
        <f t="shared" si="22"/>
        <v>25.92</v>
      </c>
      <c r="BN9" s="8">
        <f t="shared" si="23"/>
        <v>26.99</v>
      </c>
      <c r="BO9" s="8">
        <f t="shared" si="24"/>
        <v>26.99</v>
      </c>
      <c r="BP9" s="139">
        <f t="shared" si="25"/>
        <v>-1.0699999999999967</v>
      </c>
      <c r="BQ9" s="139">
        <f t="shared" si="26"/>
        <v>-1.0699999999999967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1030</v>
      </c>
      <c r="G10" s="16">
        <f>'[3]21'!G12</f>
        <v>0</v>
      </c>
      <c r="H10" s="17">
        <f t="shared" si="27"/>
        <v>1350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25.92</v>
      </c>
      <c r="AU10" s="8">
        <v>25.92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25.92</v>
      </c>
      <c r="BM10" s="8">
        <f t="shared" si="22"/>
        <v>25.92</v>
      </c>
      <c r="BN10" s="8">
        <f t="shared" si="23"/>
        <v>26.99</v>
      </c>
      <c r="BO10" s="8">
        <f t="shared" si="24"/>
        <v>26.99</v>
      </c>
      <c r="BP10" s="139">
        <f t="shared" si="25"/>
        <v>-1.0699999999999967</v>
      </c>
      <c r="BQ10" s="139">
        <f t="shared" si="26"/>
        <v>-1.0699999999999967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1030</v>
      </c>
      <c r="G11" s="16">
        <f>'[3]21'!G13</f>
        <v>0</v>
      </c>
      <c r="H11" s="17">
        <f t="shared" si="27"/>
        <v>1350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25.92</v>
      </c>
      <c r="AU11" s="8">
        <v>25.92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25.92</v>
      </c>
      <c r="BM11" s="8">
        <f t="shared" si="22"/>
        <v>25.92</v>
      </c>
      <c r="BN11" s="8">
        <f t="shared" si="23"/>
        <v>26.99</v>
      </c>
      <c r="BO11" s="8">
        <f t="shared" si="24"/>
        <v>26.99</v>
      </c>
      <c r="BP11" s="139">
        <f t="shared" si="25"/>
        <v>-1.0699999999999967</v>
      </c>
      <c r="BQ11" s="139">
        <f t="shared" si="26"/>
        <v>-1.0699999999999967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1030</v>
      </c>
      <c r="G12" s="16">
        <f>'[3]21'!G14</f>
        <v>0</v>
      </c>
      <c r="H12" s="17">
        <f t="shared" si="27"/>
        <v>1350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25.92</v>
      </c>
      <c r="AU12" s="8">
        <v>25.92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25.92</v>
      </c>
      <c r="BM12" s="8">
        <f t="shared" si="22"/>
        <v>25.92</v>
      </c>
      <c r="BN12" s="8">
        <f t="shared" si="23"/>
        <v>26.99</v>
      </c>
      <c r="BO12" s="8">
        <f t="shared" si="24"/>
        <v>26.99</v>
      </c>
      <c r="BP12" s="139">
        <f t="shared" si="25"/>
        <v>-1.0699999999999967</v>
      </c>
      <c r="BQ12" s="139">
        <f t="shared" si="26"/>
        <v>-1.0699999999999967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1030</v>
      </c>
      <c r="G13" s="16">
        <f>'[3]21'!G15</f>
        <v>0</v>
      </c>
      <c r="H13" s="17">
        <f t="shared" si="27"/>
        <v>1350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25.92</v>
      </c>
      <c r="AU13" s="8">
        <v>25.92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25.92</v>
      </c>
      <c r="BM13" s="8">
        <f t="shared" si="22"/>
        <v>25.92</v>
      </c>
      <c r="BN13" s="8">
        <f t="shared" si="23"/>
        <v>26.99</v>
      </c>
      <c r="BO13" s="8">
        <f t="shared" si="24"/>
        <v>26.99</v>
      </c>
      <c r="BP13" s="139">
        <f t="shared" si="25"/>
        <v>-1.0699999999999967</v>
      </c>
      <c r="BQ13" s="139">
        <f t="shared" si="26"/>
        <v>-1.0699999999999967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1030</v>
      </c>
      <c r="G14" s="16">
        <f>'[3]21'!G16</f>
        <v>0</v>
      </c>
      <c r="H14" s="17">
        <f t="shared" si="27"/>
        <v>1350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25.92</v>
      </c>
      <c r="AU14" s="8">
        <v>25.92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25.92</v>
      </c>
      <c r="BM14" s="8">
        <f t="shared" si="22"/>
        <v>25.92</v>
      </c>
      <c r="BN14" s="8">
        <f t="shared" si="23"/>
        <v>26.99</v>
      </c>
      <c r="BO14" s="8">
        <f t="shared" si="24"/>
        <v>26.99</v>
      </c>
      <c r="BP14" s="139">
        <f t="shared" si="25"/>
        <v>-1.0699999999999967</v>
      </c>
      <c r="BQ14" s="139">
        <f t="shared" si="26"/>
        <v>-1.0699999999999967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1030</v>
      </c>
      <c r="G15" s="16">
        <f>'[3]21'!G17</f>
        <v>0</v>
      </c>
      <c r="H15" s="17">
        <f t="shared" si="27"/>
        <v>1350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25.92</v>
      </c>
      <c r="AU15" s="8">
        <v>25.92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25.92</v>
      </c>
      <c r="BM15" s="8">
        <f t="shared" si="22"/>
        <v>25.92</v>
      </c>
      <c r="BN15" s="8">
        <f t="shared" si="23"/>
        <v>26.99</v>
      </c>
      <c r="BO15" s="8">
        <f t="shared" si="24"/>
        <v>26.99</v>
      </c>
      <c r="BP15" s="139">
        <f t="shared" si="25"/>
        <v>-1.0699999999999967</v>
      </c>
      <c r="BQ15" s="139">
        <f t="shared" si="26"/>
        <v>-1.0699999999999967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1030</v>
      </c>
      <c r="G16" s="16">
        <f>'[3]21'!G18</f>
        <v>0</v>
      </c>
      <c r="H16" s="17">
        <f t="shared" si="27"/>
        <v>1350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25.92</v>
      </c>
      <c r="AU16" s="8">
        <v>25.92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25.92</v>
      </c>
      <c r="BM16" s="8">
        <f t="shared" si="22"/>
        <v>25.92</v>
      </c>
      <c r="BN16" s="8">
        <f t="shared" si="23"/>
        <v>26.99</v>
      </c>
      <c r="BO16" s="8">
        <f t="shared" si="24"/>
        <v>26.99</v>
      </c>
      <c r="BP16" s="139">
        <f t="shared" si="25"/>
        <v>-1.0699999999999967</v>
      </c>
      <c r="BQ16" s="139">
        <f t="shared" si="26"/>
        <v>-1.0699999999999967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1030</v>
      </c>
      <c r="G17" s="16">
        <f>'[3]21'!G19</f>
        <v>0</v>
      </c>
      <c r="H17" s="17">
        <f t="shared" si="27"/>
        <v>1350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25.92</v>
      </c>
      <c r="AU17" s="8">
        <v>25.92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25.92</v>
      </c>
      <c r="BM17" s="8">
        <f t="shared" si="22"/>
        <v>25.92</v>
      </c>
      <c r="BN17" s="8">
        <f t="shared" si="23"/>
        <v>26.99</v>
      </c>
      <c r="BO17" s="8">
        <f t="shared" si="24"/>
        <v>26.99</v>
      </c>
      <c r="BP17" s="139">
        <f t="shared" si="25"/>
        <v>-1.0699999999999967</v>
      </c>
      <c r="BQ17" s="139">
        <f t="shared" si="26"/>
        <v>-1.0699999999999967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1030</v>
      </c>
      <c r="G18" s="16">
        <f>'[3]21'!G20</f>
        <v>0</v>
      </c>
      <c r="H18" s="17">
        <f t="shared" si="27"/>
        <v>1350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25.92</v>
      </c>
      <c r="AU18" s="8">
        <v>25.92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25.92</v>
      </c>
      <c r="BM18" s="8">
        <f t="shared" si="22"/>
        <v>25.92</v>
      </c>
      <c r="BN18" s="8">
        <f t="shared" si="23"/>
        <v>26.99</v>
      </c>
      <c r="BO18" s="8">
        <f t="shared" si="24"/>
        <v>26.99</v>
      </c>
      <c r="BP18" s="139">
        <f t="shared" si="25"/>
        <v>-1.0699999999999967</v>
      </c>
      <c r="BQ18" s="139">
        <f t="shared" si="26"/>
        <v>-1.0699999999999967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1030</v>
      </c>
      <c r="G19" s="16">
        <f>'[3]21'!G21</f>
        <v>0</v>
      </c>
      <c r="H19" s="17">
        <f t="shared" si="27"/>
        <v>1350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25.92</v>
      </c>
      <c r="AU19" s="8">
        <v>25.92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25.92</v>
      </c>
      <c r="BM19" s="8">
        <f t="shared" si="22"/>
        <v>25.92</v>
      </c>
      <c r="BN19" s="8">
        <f t="shared" si="23"/>
        <v>26.99</v>
      </c>
      <c r="BO19" s="8">
        <f t="shared" si="24"/>
        <v>26.99</v>
      </c>
      <c r="BP19" s="139">
        <f t="shared" si="25"/>
        <v>-1.0699999999999967</v>
      </c>
      <c r="BQ19" s="139">
        <f t="shared" si="26"/>
        <v>-1.0699999999999967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1030</v>
      </c>
      <c r="G20" s="16">
        <f>'[3]21'!G22</f>
        <v>0</v>
      </c>
      <c r="H20" s="17">
        <f t="shared" si="27"/>
        <v>1350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25.92</v>
      </c>
      <c r="AU20" s="8">
        <v>25.92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25.92</v>
      </c>
      <c r="BM20" s="8">
        <f t="shared" si="22"/>
        <v>25.92</v>
      </c>
      <c r="BN20" s="8">
        <f t="shared" si="23"/>
        <v>26.99</v>
      </c>
      <c r="BO20" s="8">
        <f t="shared" si="24"/>
        <v>26.99</v>
      </c>
      <c r="BP20" s="139">
        <f t="shared" si="25"/>
        <v>-1.0699999999999967</v>
      </c>
      <c r="BQ20" s="139">
        <f t="shared" si="26"/>
        <v>-1.0699999999999967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1030</v>
      </c>
      <c r="G21" s="16">
        <f>'[3]21'!G23</f>
        <v>0</v>
      </c>
      <c r="H21" s="17">
        <f t="shared" si="27"/>
        <v>1350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25.92</v>
      </c>
      <c r="AU21" s="8">
        <v>25.92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25.92</v>
      </c>
      <c r="BM21" s="8">
        <f t="shared" si="22"/>
        <v>25.92</v>
      </c>
      <c r="BN21" s="8">
        <f t="shared" si="23"/>
        <v>26.99</v>
      </c>
      <c r="BO21" s="8">
        <f t="shared" si="24"/>
        <v>26.99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1030</v>
      </c>
      <c r="G22" s="16">
        <f>'[3]21'!G24</f>
        <v>0</v>
      </c>
      <c r="H22" s="17">
        <f t="shared" si="27"/>
        <v>1350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25.92</v>
      </c>
      <c r="AU22" s="8">
        <v>25.92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25.92</v>
      </c>
      <c r="BM22" s="8">
        <f t="shared" si="22"/>
        <v>25.92</v>
      </c>
      <c r="BN22" s="8">
        <f t="shared" si="23"/>
        <v>26.99</v>
      </c>
      <c r="BO22" s="8">
        <f t="shared" si="24"/>
        <v>26.99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1030</v>
      </c>
      <c r="G23" s="16">
        <f>'[3]21'!G25</f>
        <v>0</v>
      </c>
      <c r="H23" s="17">
        <f t="shared" si="27"/>
        <v>1350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25.92</v>
      </c>
      <c r="AU23" s="8">
        <v>25.92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25.92</v>
      </c>
      <c r="BM23" s="8">
        <f t="shared" si="22"/>
        <v>25.92</v>
      </c>
      <c r="BN23" s="8">
        <f t="shared" si="23"/>
        <v>26.99</v>
      </c>
      <c r="BO23" s="8">
        <f t="shared" si="24"/>
        <v>26.99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1030</v>
      </c>
      <c r="G24" s="16">
        <f>'[3]21'!G26</f>
        <v>0</v>
      </c>
      <c r="H24" s="17">
        <f t="shared" si="27"/>
        <v>1350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25.92</v>
      </c>
      <c r="AU24" s="8">
        <v>25.92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25.92</v>
      </c>
      <c r="BM24" s="8">
        <f t="shared" si="22"/>
        <v>25.92</v>
      </c>
      <c r="BN24" s="8">
        <f t="shared" si="23"/>
        <v>26.99</v>
      </c>
      <c r="BO24" s="8">
        <f t="shared" si="24"/>
        <v>26.99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1030</v>
      </c>
      <c r="G25" s="16">
        <f>'[3]21'!G27</f>
        <v>0</v>
      </c>
      <c r="H25" s="17">
        <f t="shared" si="27"/>
        <v>1350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25.92</v>
      </c>
      <c r="AU25" s="8">
        <v>25.92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25.92</v>
      </c>
      <c r="BM25" s="8">
        <f t="shared" si="22"/>
        <v>25.92</v>
      </c>
      <c r="BN25" s="8">
        <f t="shared" si="23"/>
        <v>26.99</v>
      </c>
      <c r="BO25" s="8">
        <f t="shared" si="24"/>
        <v>26.99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1030</v>
      </c>
      <c r="G26" s="16">
        <f>'[3]21'!G28</f>
        <v>0</v>
      </c>
      <c r="H26" s="17">
        <f t="shared" si="27"/>
        <v>1350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25.92</v>
      </c>
      <c r="AU26" s="8">
        <v>25.92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25.92</v>
      </c>
      <c r="BM26" s="8">
        <f t="shared" si="22"/>
        <v>25.92</v>
      </c>
      <c r="BN26" s="8">
        <f t="shared" si="23"/>
        <v>26.99</v>
      </c>
      <c r="BO26" s="8">
        <f t="shared" si="24"/>
        <v>26.99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1030</v>
      </c>
      <c r="G27" s="16">
        <f>'[3]21'!G29</f>
        <v>0</v>
      </c>
      <c r="H27" s="17">
        <f t="shared" si="27"/>
        <v>1350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25.37</v>
      </c>
      <c r="AU27" s="8">
        <v>30.73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25.37</v>
      </c>
      <c r="BM27" s="8">
        <f t="shared" si="22"/>
        <v>30.73</v>
      </c>
      <c r="BN27" s="8">
        <f t="shared" si="23"/>
        <v>26.42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-1.2699999999999996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1030</v>
      </c>
      <c r="G28" s="16">
        <f>'[3]21'!G30</f>
        <v>0</v>
      </c>
      <c r="H28" s="17">
        <f t="shared" si="27"/>
        <v>1350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25.37</v>
      </c>
      <c r="AU28" s="8">
        <v>30.73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25.37</v>
      </c>
      <c r="BM28" s="8">
        <f t="shared" si="22"/>
        <v>30.73</v>
      </c>
      <c r="BN28" s="8">
        <f t="shared" si="23"/>
        <v>26.42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-1.2699999999999996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1030</v>
      </c>
      <c r="G29" s="16">
        <f>'[3]21'!G31</f>
        <v>0</v>
      </c>
      <c r="H29" s="17">
        <f t="shared" si="27"/>
        <v>1350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24.17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24.17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213.82999999999998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213.82999999999998</v>
      </c>
      <c r="AT29" s="8">
        <v>23.21</v>
      </c>
      <c r="AU29" s="8">
        <v>30.73</v>
      </c>
      <c r="AW29" s="198">
        <v>24.17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24.17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23.21</v>
      </c>
      <c r="BM29" s="8">
        <f t="shared" si="22"/>
        <v>30.73</v>
      </c>
      <c r="BN29" s="8">
        <f t="shared" si="23"/>
        <v>24.17</v>
      </c>
      <c r="BO29" s="8">
        <f t="shared" si="24"/>
        <v>32</v>
      </c>
      <c r="BP29" s="139">
        <f t="shared" si="25"/>
        <v>-0.96000000000000085</v>
      </c>
      <c r="BQ29" s="139">
        <f t="shared" si="26"/>
        <v>-1.2699999999999996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1030</v>
      </c>
      <c r="G30" s="16">
        <f>'[3]21'!G32</f>
        <v>0</v>
      </c>
      <c r="H30" s="17">
        <f t="shared" si="27"/>
        <v>1350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24.17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24.17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213.82999999999998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213.82999999999998</v>
      </c>
      <c r="AT30" s="8">
        <v>23.21</v>
      </c>
      <c r="AU30" s="8">
        <v>30.73</v>
      </c>
      <c r="AW30" s="198">
        <v>24.17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24.17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23.21</v>
      </c>
      <c r="BM30" s="8">
        <f t="shared" si="22"/>
        <v>30.73</v>
      </c>
      <c r="BN30" s="8">
        <f t="shared" si="23"/>
        <v>24.17</v>
      </c>
      <c r="BO30" s="8">
        <f t="shared" si="24"/>
        <v>32</v>
      </c>
      <c r="BP30" s="139">
        <f t="shared" si="25"/>
        <v>-0.96000000000000085</v>
      </c>
      <c r="BQ30" s="139">
        <f t="shared" si="26"/>
        <v>-1.2699999999999996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1030</v>
      </c>
      <c r="G31" s="16">
        <f>'[3]21'!G33</f>
        <v>0</v>
      </c>
      <c r="H31" s="17">
        <f t="shared" si="27"/>
        <v>1350</v>
      </c>
      <c r="I31" s="15">
        <f>'[3]21'!J33</f>
        <v>315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30.25</v>
      </c>
      <c r="AU31" s="8">
        <v>30.25</v>
      </c>
      <c r="AW31" s="198">
        <v>31.5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31.5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30.25</v>
      </c>
      <c r="BM31" s="8">
        <f t="shared" si="22"/>
        <v>30.25</v>
      </c>
      <c r="BN31" s="8">
        <f t="shared" si="23"/>
        <v>31.5</v>
      </c>
      <c r="BO31" s="8">
        <f t="shared" si="24"/>
        <v>31.5</v>
      </c>
      <c r="BP31" s="139">
        <f t="shared" si="25"/>
        <v>-1.25</v>
      </c>
      <c r="BQ31" s="139">
        <f t="shared" si="26"/>
        <v>-1.25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1030</v>
      </c>
      <c r="G32" s="16">
        <f>'[3]21'!G34</f>
        <v>0</v>
      </c>
      <c r="H32" s="17">
        <f t="shared" si="27"/>
        <v>1350</v>
      </c>
      <c r="I32" s="15">
        <f>'[3]21'!J34</f>
        <v>315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30.25</v>
      </c>
      <c r="AU32" s="8">
        <v>30.25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30.25</v>
      </c>
      <c r="BM32" s="8">
        <f t="shared" si="22"/>
        <v>30.25</v>
      </c>
      <c r="BN32" s="8">
        <f t="shared" si="23"/>
        <v>31.5</v>
      </c>
      <c r="BO32" s="8">
        <f t="shared" si="24"/>
        <v>31.5</v>
      </c>
      <c r="BP32" s="139">
        <f t="shared" si="25"/>
        <v>-1.25</v>
      </c>
      <c r="BQ32" s="139">
        <f t="shared" si="26"/>
        <v>-1.25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1030</v>
      </c>
      <c r="G33" s="16">
        <f>'[3]21'!G35</f>
        <v>0</v>
      </c>
      <c r="H33" s="17">
        <f t="shared" si="27"/>
        <v>1350</v>
      </c>
      <c r="I33" s="15">
        <f>'[3]21'!J35</f>
        <v>315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30.25</v>
      </c>
      <c r="AU33" s="8">
        <v>30.25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30.25</v>
      </c>
      <c r="BM33" s="8">
        <f t="shared" si="22"/>
        <v>30.25</v>
      </c>
      <c r="BN33" s="8">
        <f t="shared" si="23"/>
        <v>31.5</v>
      </c>
      <c r="BO33" s="8">
        <f t="shared" si="24"/>
        <v>31.5</v>
      </c>
      <c r="BP33" s="139">
        <f t="shared" si="25"/>
        <v>-1.25</v>
      </c>
      <c r="BQ33" s="139">
        <f t="shared" si="26"/>
        <v>-1.25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1030</v>
      </c>
      <c r="G34" s="16">
        <f>'[3]21'!G36</f>
        <v>0</v>
      </c>
      <c r="H34" s="17">
        <f t="shared" si="27"/>
        <v>1350</v>
      </c>
      <c r="I34" s="15">
        <f>'[3]21'!J36</f>
        <v>315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30.25</v>
      </c>
      <c r="AU34" s="8">
        <v>30.25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30.25</v>
      </c>
      <c r="BM34" s="8">
        <f t="shared" si="22"/>
        <v>30.25</v>
      </c>
      <c r="BN34" s="8">
        <f t="shared" si="23"/>
        <v>31.5</v>
      </c>
      <c r="BO34" s="8">
        <f t="shared" si="24"/>
        <v>31.5</v>
      </c>
      <c r="BP34" s="139">
        <f t="shared" si="25"/>
        <v>-1.25</v>
      </c>
      <c r="BQ34" s="139">
        <f t="shared" si="26"/>
        <v>-1.25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1030</v>
      </c>
      <c r="G35" s="16">
        <f>'[3]21'!G37</f>
        <v>0</v>
      </c>
      <c r="H35" s="17">
        <f t="shared" si="27"/>
        <v>1350</v>
      </c>
      <c r="I35" s="15">
        <f>'[3]21'!J37</f>
        <v>315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30.25</v>
      </c>
      <c r="AU35" s="8">
        <v>30.25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30.25</v>
      </c>
      <c r="BM35" s="8">
        <f t="shared" si="22"/>
        <v>30.25</v>
      </c>
      <c r="BN35" s="8">
        <f t="shared" si="23"/>
        <v>31.5</v>
      </c>
      <c r="BO35" s="8">
        <f t="shared" si="24"/>
        <v>31.5</v>
      </c>
      <c r="BP35" s="139">
        <f t="shared" si="25"/>
        <v>-1.25</v>
      </c>
      <c r="BQ35" s="139">
        <f t="shared" si="26"/>
        <v>-1.25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1030</v>
      </c>
      <c r="G36" s="16">
        <f>'[3]21'!G38</f>
        <v>0</v>
      </c>
      <c r="H36" s="17">
        <f t="shared" si="27"/>
        <v>1350</v>
      </c>
      <c r="I36" s="15">
        <f>'[3]21'!J38</f>
        <v>315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30.25</v>
      </c>
      <c r="AU36" s="8">
        <v>30.25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30.25</v>
      </c>
      <c r="BM36" s="8">
        <f t="shared" si="22"/>
        <v>30.25</v>
      </c>
      <c r="BN36" s="8">
        <f t="shared" si="23"/>
        <v>31.5</v>
      </c>
      <c r="BO36" s="8">
        <f t="shared" si="24"/>
        <v>31.5</v>
      </c>
      <c r="BP36" s="139">
        <f t="shared" si="25"/>
        <v>-1.25</v>
      </c>
      <c r="BQ36" s="139">
        <f t="shared" si="26"/>
        <v>-1.25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1030</v>
      </c>
      <c r="G37" s="16">
        <f>'[3]21'!G39</f>
        <v>0</v>
      </c>
      <c r="H37" s="17">
        <f t="shared" si="27"/>
        <v>1350</v>
      </c>
      <c r="I37" s="15">
        <f>'[3]21'!J39</f>
        <v>315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30.25</v>
      </c>
      <c r="AU37" s="8">
        <v>30.25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30.25</v>
      </c>
      <c r="BM37" s="8">
        <f t="shared" si="22"/>
        <v>30.25</v>
      </c>
      <c r="BN37" s="8">
        <f t="shared" si="23"/>
        <v>31.5</v>
      </c>
      <c r="BO37" s="8">
        <f t="shared" si="24"/>
        <v>31.5</v>
      </c>
      <c r="BP37" s="139">
        <f t="shared" si="25"/>
        <v>-1.25</v>
      </c>
      <c r="BQ37" s="139">
        <f t="shared" si="26"/>
        <v>-1.25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1030</v>
      </c>
      <c r="G38" s="16">
        <f>'[3]21'!G40</f>
        <v>0</v>
      </c>
      <c r="H38" s="17">
        <f t="shared" si="27"/>
        <v>1350</v>
      </c>
      <c r="I38" s="15">
        <f>'[3]21'!J40</f>
        <v>315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30.25</v>
      </c>
      <c r="AU38" s="8">
        <v>30.25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30.25</v>
      </c>
      <c r="BM38" s="8">
        <f t="shared" si="22"/>
        <v>30.25</v>
      </c>
      <c r="BN38" s="8">
        <f t="shared" si="23"/>
        <v>31.5</v>
      </c>
      <c r="BO38" s="8">
        <f t="shared" si="24"/>
        <v>31.5</v>
      </c>
      <c r="BP38" s="139">
        <f t="shared" si="25"/>
        <v>-1.25</v>
      </c>
      <c r="BQ38" s="139">
        <f t="shared" si="26"/>
        <v>-1.25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1030</v>
      </c>
      <c r="G39" s="16">
        <f>'[3]21'!G41</f>
        <v>0</v>
      </c>
      <c r="H39" s="17">
        <f t="shared" si="27"/>
        <v>1350</v>
      </c>
      <c r="I39" s="15">
        <f>'[3]21'!J41</f>
        <v>315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30.25</v>
      </c>
      <c r="AU39" s="8">
        <v>30.25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30.25</v>
      </c>
      <c r="BM39" s="8">
        <f t="shared" si="22"/>
        <v>30.25</v>
      </c>
      <c r="BN39" s="8">
        <f t="shared" si="23"/>
        <v>31.5</v>
      </c>
      <c r="BO39" s="8">
        <f t="shared" si="24"/>
        <v>31.5</v>
      </c>
      <c r="BP39" s="139">
        <f t="shared" si="25"/>
        <v>-1.25</v>
      </c>
      <c r="BQ39" s="139">
        <f t="shared" si="26"/>
        <v>-1.25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1030</v>
      </c>
      <c r="G40" s="16">
        <f>'[3]21'!G42</f>
        <v>0</v>
      </c>
      <c r="H40" s="17">
        <f t="shared" si="27"/>
        <v>1350</v>
      </c>
      <c r="I40" s="15">
        <f>'[3]21'!J42</f>
        <v>315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30.25</v>
      </c>
      <c r="AU40" s="8">
        <v>30.25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30.25</v>
      </c>
      <c r="BM40" s="8">
        <f t="shared" si="22"/>
        <v>30.25</v>
      </c>
      <c r="BN40" s="8">
        <f t="shared" si="23"/>
        <v>31.5</v>
      </c>
      <c r="BO40" s="8">
        <f t="shared" si="24"/>
        <v>31.5</v>
      </c>
      <c r="BP40" s="139">
        <f t="shared" si="25"/>
        <v>-1.25</v>
      </c>
      <c r="BQ40" s="139">
        <f t="shared" si="26"/>
        <v>-1.25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1030</v>
      </c>
      <c r="G41" s="16">
        <f>'[3]21'!G43</f>
        <v>0</v>
      </c>
      <c r="H41" s="17">
        <f t="shared" si="27"/>
        <v>1350</v>
      </c>
      <c r="I41" s="15">
        <f>'[3]21'!J43</f>
        <v>315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30.25</v>
      </c>
      <c r="AU41" s="8">
        <v>30.25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30.25</v>
      </c>
      <c r="BM41" s="8">
        <f t="shared" si="22"/>
        <v>30.25</v>
      </c>
      <c r="BN41" s="8">
        <f t="shared" si="23"/>
        <v>31.5</v>
      </c>
      <c r="BO41" s="8">
        <f t="shared" si="24"/>
        <v>31.5</v>
      </c>
      <c r="BP41" s="139">
        <f t="shared" si="25"/>
        <v>-1.25</v>
      </c>
      <c r="BQ41" s="139">
        <f t="shared" si="26"/>
        <v>-1.25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1030</v>
      </c>
      <c r="G42" s="16">
        <f>'[3]21'!G44</f>
        <v>0</v>
      </c>
      <c r="H42" s="17">
        <f t="shared" si="27"/>
        <v>1350</v>
      </c>
      <c r="I42" s="15">
        <f>'[3]21'!J44</f>
        <v>315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30.25</v>
      </c>
      <c r="AU42" s="8">
        <v>30.25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30.25</v>
      </c>
      <c r="BM42" s="8">
        <f t="shared" si="22"/>
        <v>30.25</v>
      </c>
      <c r="BN42" s="8">
        <f t="shared" si="23"/>
        <v>31.5</v>
      </c>
      <c r="BO42" s="8">
        <f t="shared" si="24"/>
        <v>31.5</v>
      </c>
      <c r="BP42" s="139">
        <f t="shared" si="25"/>
        <v>-1.25</v>
      </c>
      <c r="BQ42" s="139">
        <f t="shared" si="26"/>
        <v>-1.25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1030</v>
      </c>
      <c r="G43" s="16">
        <f>'[3]21'!G45</f>
        <v>0</v>
      </c>
      <c r="H43" s="17">
        <f t="shared" si="27"/>
        <v>1350</v>
      </c>
      <c r="I43" s="15">
        <f>'[3]21'!J45</f>
        <v>315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30.25</v>
      </c>
      <c r="AU43" s="8">
        <v>30.25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30.25</v>
      </c>
      <c r="BM43" s="8">
        <f t="shared" si="22"/>
        <v>30.25</v>
      </c>
      <c r="BN43" s="8">
        <f t="shared" si="23"/>
        <v>31.5</v>
      </c>
      <c r="BO43" s="8">
        <f t="shared" si="24"/>
        <v>31.5</v>
      </c>
      <c r="BP43" s="139">
        <f t="shared" si="25"/>
        <v>-1.25</v>
      </c>
      <c r="BQ43" s="139">
        <f t="shared" si="26"/>
        <v>-1.25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1030</v>
      </c>
      <c r="G44" s="16">
        <f>'[3]21'!G46</f>
        <v>0</v>
      </c>
      <c r="H44" s="17">
        <f t="shared" si="27"/>
        <v>1350</v>
      </c>
      <c r="I44" s="15">
        <f>'[3]21'!J46</f>
        <v>315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30.25</v>
      </c>
      <c r="AU44" s="8">
        <v>30.25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30.25</v>
      </c>
      <c r="BM44" s="8">
        <f t="shared" si="22"/>
        <v>30.25</v>
      </c>
      <c r="BN44" s="8">
        <f t="shared" si="23"/>
        <v>31.5</v>
      </c>
      <c r="BO44" s="8">
        <f t="shared" si="24"/>
        <v>31.5</v>
      </c>
      <c r="BP44" s="139">
        <f t="shared" si="25"/>
        <v>-1.25</v>
      </c>
      <c r="BQ44" s="139">
        <f t="shared" si="26"/>
        <v>-1.25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1030</v>
      </c>
      <c r="G45" s="16">
        <f>'[3]21'!G47</f>
        <v>0</v>
      </c>
      <c r="H45" s="17">
        <f t="shared" si="27"/>
        <v>1350</v>
      </c>
      <c r="I45" s="15">
        <f>'[3]21'!J47</f>
        <v>274.22000000000003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274.22000000000003</v>
      </c>
      <c r="P45" s="18">
        <f>frq!C45</f>
        <v>1</v>
      </c>
      <c r="Q45" s="15">
        <f t="shared" si="29"/>
        <v>274.22000000000003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274.22000000000003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242.22000000000003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242.22000000000003</v>
      </c>
      <c r="AT45" s="8">
        <v>0</v>
      </c>
      <c r="AU45" s="8">
        <v>30.73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0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0</v>
      </c>
      <c r="BM45" s="8">
        <f t="shared" si="22"/>
        <v>30.73</v>
      </c>
      <c r="BN45" s="8">
        <f t="shared" si="23"/>
        <v>0</v>
      </c>
      <c r="BO45" s="8">
        <f t="shared" si="24"/>
        <v>32</v>
      </c>
      <c r="BP45" s="139">
        <f t="shared" si="25"/>
        <v>0</v>
      </c>
      <c r="BQ45" s="139">
        <f t="shared" si="26"/>
        <v>-1.2699999999999996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1030</v>
      </c>
      <c r="G46" s="16">
        <f>'[3]21'!G48</f>
        <v>0</v>
      </c>
      <c r="H46" s="17">
        <f t="shared" si="27"/>
        <v>1350</v>
      </c>
      <c r="I46" s="15">
        <f>'[3]21'!J48</f>
        <v>274.22000000000003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274.22000000000003</v>
      </c>
      <c r="P46" s="18">
        <f>frq!C46</f>
        <v>1</v>
      </c>
      <c r="Q46" s="15">
        <f t="shared" si="29"/>
        <v>274.22000000000003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274.22000000000003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242.22000000000003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242.22000000000003</v>
      </c>
      <c r="AT46" s="8">
        <v>0</v>
      </c>
      <c r="AU46" s="8">
        <v>30.73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0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0</v>
      </c>
      <c r="BM46" s="8">
        <f t="shared" si="22"/>
        <v>30.73</v>
      </c>
      <c r="BN46" s="8">
        <f t="shared" si="23"/>
        <v>0</v>
      </c>
      <c r="BO46" s="8">
        <f t="shared" si="24"/>
        <v>32</v>
      </c>
      <c r="BP46" s="139">
        <f t="shared" si="25"/>
        <v>0</v>
      </c>
      <c r="BQ46" s="139">
        <f t="shared" si="26"/>
        <v>-1.2699999999999996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1030</v>
      </c>
      <c r="G47" s="16">
        <f>'[3]21'!G49</f>
        <v>0</v>
      </c>
      <c r="H47" s="17">
        <f t="shared" si="27"/>
        <v>1350</v>
      </c>
      <c r="I47" s="15">
        <f>'[3]21'!J49</f>
        <v>274.22000000000003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274.22000000000003</v>
      </c>
      <c r="P47" s="18">
        <f>frq!C47</f>
        <v>1</v>
      </c>
      <c r="Q47" s="15">
        <f t="shared" si="29"/>
        <v>274.22000000000003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274.22000000000003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242.22000000000003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242.22000000000003</v>
      </c>
      <c r="AT47" s="8">
        <v>0</v>
      </c>
      <c r="AU47" s="8">
        <v>30.73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0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0</v>
      </c>
      <c r="BM47" s="8">
        <f t="shared" si="22"/>
        <v>30.73</v>
      </c>
      <c r="BN47" s="8">
        <f t="shared" si="23"/>
        <v>0</v>
      </c>
      <c r="BO47" s="8">
        <f t="shared" si="24"/>
        <v>32</v>
      </c>
      <c r="BP47" s="139">
        <f t="shared" si="25"/>
        <v>0</v>
      </c>
      <c r="BQ47" s="139">
        <f t="shared" si="26"/>
        <v>-1.2699999999999996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1030</v>
      </c>
      <c r="G48" s="16">
        <f>'[3]21'!G50</f>
        <v>0</v>
      </c>
      <c r="H48" s="17">
        <f t="shared" si="27"/>
        <v>1350</v>
      </c>
      <c r="I48" s="15">
        <f>'[3]21'!J50</f>
        <v>274.22000000000003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274.22000000000003</v>
      </c>
      <c r="P48" s="18">
        <f>frq!C48</f>
        <v>1</v>
      </c>
      <c r="Q48" s="15">
        <f t="shared" si="29"/>
        <v>274.22000000000003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274.22000000000003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242.22000000000003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242.22000000000003</v>
      </c>
      <c r="AT48" s="8">
        <v>0</v>
      </c>
      <c r="AU48" s="8">
        <v>30.73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0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0</v>
      </c>
      <c r="BM48" s="8">
        <f t="shared" si="22"/>
        <v>30.73</v>
      </c>
      <c r="BN48" s="8">
        <f t="shared" si="23"/>
        <v>0</v>
      </c>
      <c r="BO48" s="8">
        <f t="shared" si="24"/>
        <v>32</v>
      </c>
      <c r="BP48" s="139">
        <f t="shared" si="25"/>
        <v>0</v>
      </c>
      <c r="BQ48" s="139">
        <f t="shared" si="26"/>
        <v>-1.2699999999999996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1030</v>
      </c>
      <c r="G49" s="16">
        <f>'[3]21'!G51</f>
        <v>0</v>
      </c>
      <c r="H49" s="17">
        <f t="shared" si="27"/>
        <v>1350</v>
      </c>
      <c r="I49" s="15">
        <f>'[3]21'!J51</f>
        <v>274.22000000000003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274.22000000000003</v>
      </c>
      <c r="P49" s="18">
        <f>frq!C49</f>
        <v>1</v>
      </c>
      <c r="Q49" s="15">
        <f t="shared" si="29"/>
        <v>274.22000000000003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274.22000000000003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242.22000000000003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242.22000000000003</v>
      </c>
      <c r="AT49" s="8">
        <v>0</v>
      </c>
      <c r="AU49" s="8">
        <v>30.73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0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0</v>
      </c>
      <c r="BM49" s="8">
        <f t="shared" si="22"/>
        <v>30.73</v>
      </c>
      <c r="BN49" s="8">
        <f t="shared" si="23"/>
        <v>0</v>
      </c>
      <c r="BO49" s="8">
        <f t="shared" si="24"/>
        <v>32</v>
      </c>
      <c r="BP49" s="139">
        <f t="shared" si="25"/>
        <v>0</v>
      </c>
      <c r="BQ49" s="139">
        <f t="shared" si="26"/>
        <v>-1.2699999999999996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1030</v>
      </c>
      <c r="G50" s="16">
        <f>'[3]21'!G52</f>
        <v>0</v>
      </c>
      <c r="H50" s="17">
        <f t="shared" si="27"/>
        <v>1350</v>
      </c>
      <c r="I50" s="15">
        <f>'[3]21'!J52</f>
        <v>274.22000000000003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274.22000000000003</v>
      </c>
      <c r="P50" s="18">
        <f>frq!C50</f>
        <v>1</v>
      </c>
      <c r="Q50" s="15">
        <f t="shared" si="29"/>
        <v>274.22000000000003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274.22000000000003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242.22000000000003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242.22000000000003</v>
      </c>
      <c r="AT50" s="8">
        <v>0</v>
      </c>
      <c r="AU50" s="8">
        <v>30.73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0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0</v>
      </c>
      <c r="BM50" s="8">
        <f t="shared" si="22"/>
        <v>30.73</v>
      </c>
      <c r="BN50" s="8">
        <f t="shared" si="23"/>
        <v>0</v>
      </c>
      <c r="BO50" s="8">
        <f t="shared" si="24"/>
        <v>32</v>
      </c>
      <c r="BP50" s="139">
        <f t="shared" si="25"/>
        <v>0</v>
      </c>
      <c r="BQ50" s="139">
        <f t="shared" si="26"/>
        <v>-1.2699999999999996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1010</v>
      </c>
      <c r="G51" s="16">
        <f>'[3]21'!G53</f>
        <v>0</v>
      </c>
      <c r="H51" s="17">
        <f t="shared" si="27"/>
        <v>1330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24.17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24.17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213.82999999999998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213.82999999999998</v>
      </c>
      <c r="AT51" s="8">
        <v>23.21</v>
      </c>
      <c r="AU51" s="8">
        <v>30.73</v>
      </c>
      <c r="AW51" s="198">
        <v>24.17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24.17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23.21</v>
      </c>
      <c r="BM51" s="8">
        <f t="shared" si="22"/>
        <v>30.73</v>
      </c>
      <c r="BN51" s="8">
        <f t="shared" si="23"/>
        <v>24.17</v>
      </c>
      <c r="BO51" s="8">
        <f t="shared" si="24"/>
        <v>32</v>
      </c>
      <c r="BP51" s="139">
        <f t="shared" si="25"/>
        <v>-0.96000000000000085</v>
      </c>
      <c r="BQ51" s="139">
        <f t="shared" si="26"/>
        <v>-1.2699999999999996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1010</v>
      </c>
      <c r="G52" s="16">
        <f>'[3]21'!G54</f>
        <v>0</v>
      </c>
      <c r="H52" s="17">
        <f t="shared" si="27"/>
        <v>1330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32</v>
      </c>
      <c r="BP52" s="139">
        <f t="shared" si="25"/>
        <v>-1.2699999999999996</v>
      </c>
      <c r="BQ52" s="139">
        <f t="shared" si="26"/>
        <v>-1.2699999999999996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1010</v>
      </c>
      <c r="G53" s="16">
        <f>'[3]21'!G55</f>
        <v>0</v>
      </c>
      <c r="H53" s="17">
        <f t="shared" si="27"/>
        <v>1330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32</v>
      </c>
      <c r="BP53" s="139">
        <f t="shared" si="25"/>
        <v>-1.2699999999999996</v>
      </c>
      <c r="BQ53" s="139">
        <f t="shared" si="26"/>
        <v>-1.2699999999999996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1010</v>
      </c>
      <c r="G54" s="16">
        <f>'[3]21'!G56</f>
        <v>0</v>
      </c>
      <c r="H54" s="17">
        <f t="shared" si="27"/>
        <v>1330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32</v>
      </c>
      <c r="BP54" s="139">
        <f t="shared" si="25"/>
        <v>-1.2699999999999996</v>
      </c>
      <c r="BQ54" s="139">
        <f t="shared" si="26"/>
        <v>-1.2699999999999996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1010</v>
      </c>
      <c r="G55" s="16">
        <f>'[3]21'!G57</f>
        <v>0</v>
      </c>
      <c r="H55" s="17">
        <f t="shared" si="27"/>
        <v>1330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30.73</v>
      </c>
      <c r="AU55" s="8">
        <v>30.73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30.73</v>
      </c>
      <c r="BM55" s="8">
        <f t="shared" si="22"/>
        <v>30.73</v>
      </c>
      <c r="BN55" s="8">
        <f t="shared" si="23"/>
        <v>32</v>
      </c>
      <c r="BO55" s="8">
        <f t="shared" si="24"/>
        <v>32</v>
      </c>
      <c r="BP55" s="139">
        <f t="shared" si="25"/>
        <v>-1.2699999999999996</v>
      </c>
      <c r="BQ55" s="139">
        <f t="shared" si="26"/>
        <v>-1.2699999999999996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1010</v>
      </c>
      <c r="G56" s="16">
        <f>'[3]21'!G58</f>
        <v>0</v>
      </c>
      <c r="H56" s="17">
        <f t="shared" si="27"/>
        <v>1330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30.73</v>
      </c>
      <c r="AU56" s="8">
        <v>30.73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30.73</v>
      </c>
      <c r="BM56" s="8">
        <f t="shared" si="22"/>
        <v>30.73</v>
      </c>
      <c r="BN56" s="8">
        <f t="shared" si="23"/>
        <v>32</v>
      </c>
      <c r="BO56" s="8">
        <f t="shared" si="24"/>
        <v>32</v>
      </c>
      <c r="BP56" s="139">
        <f t="shared" si="25"/>
        <v>-1.2699999999999996</v>
      </c>
      <c r="BQ56" s="139">
        <f t="shared" si="26"/>
        <v>-1.2699999999999996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1010</v>
      </c>
      <c r="G57" s="16">
        <f>'[3]21'!G59</f>
        <v>0</v>
      </c>
      <c r="H57" s="17">
        <f t="shared" si="27"/>
        <v>1330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30.73</v>
      </c>
      <c r="AU57" s="8">
        <v>30.73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30.73</v>
      </c>
      <c r="BM57" s="8">
        <f t="shared" si="22"/>
        <v>30.73</v>
      </c>
      <c r="BN57" s="8">
        <f t="shared" si="23"/>
        <v>32</v>
      </c>
      <c r="BO57" s="8">
        <f t="shared" si="24"/>
        <v>26.42</v>
      </c>
      <c r="BP57" s="139">
        <f t="shared" si="25"/>
        <v>-1.2699999999999996</v>
      </c>
      <c r="BQ57" s="139">
        <f t="shared" si="26"/>
        <v>4.3099999999999987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1010</v>
      </c>
      <c r="G58" s="16">
        <f>'[3]21'!G60</f>
        <v>0</v>
      </c>
      <c r="H58" s="17">
        <f t="shared" si="27"/>
        <v>1330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30.73</v>
      </c>
      <c r="AU58" s="8">
        <v>30.73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30.73</v>
      </c>
      <c r="BM58" s="8">
        <f t="shared" si="22"/>
        <v>30.73</v>
      </c>
      <c r="BN58" s="8">
        <f t="shared" si="23"/>
        <v>32</v>
      </c>
      <c r="BO58" s="8">
        <f t="shared" si="24"/>
        <v>26.42</v>
      </c>
      <c r="BP58" s="139">
        <f t="shared" si="25"/>
        <v>-1.2699999999999996</v>
      </c>
      <c r="BQ58" s="139">
        <f t="shared" si="26"/>
        <v>4.3099999999999987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1010</v>
      </c>
      <c r="G59" s="16">
        <f>'[3]21'!G61</f>
        <v>0</v>
      </c>
      <c r="H59" s="17">
        <f t="shared" si="27"/>
        <v>1330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30.73</v>
      </c>
      <c r="AU59" s="8">
        <v>30.73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26.42</v>
      </c>
      <c r="BL59" s="8">
        <f t="shared" si="21"/>
        <v>30.73</v>
      </c>
      <c r="BM59" s="8">
        <f t="shared" si="22"/>
        <v>30.73</v>
      </c>
      <c r="BN59" s="8">
        <f t="shared" si="23"/>
        <v>32</v>
      </c>
      <c r="BO59" s="8">
        <f t="shared" si="24"/>
        <v>26.42</v>
      </c>
      <c r="BP59" s="139">
        <f t="shared" si="25"/>
        <v>-1.2699999999999996</v>
      </c>
      <c r="BQ59" s="139">
        <f t="shared" si="26"/>
        <v>4.3099999999999987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1010</v>
      </c>
      <c r="G60" s="16">
        <f>'[3]21'!G62</f>
        <v>0</v>
      </c>
      <c r="H60" s="17">
        <f t="shared" si="27"/>
        <v>1330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30.73</v>
      </c>
      <c r="AU60" s="8">
        <v>30.73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26.42</v>
      </c>
      <c r="BL60" s="8">
        <f t="shared" si="21"/>
        <v>30.73</v>
      </c>
      <c r="BM60" s="8">
        <f t="shared" si="22"/>
        <v>30.73</v>
      </c>
      <c r="BN60" s="8">
        <f t="shared" si="23"/>
        <v>32</v>
      </c>
      <c r="BO60" s="8">
        <f t="shared" si="24"/>
        <v>26.42</v>
      </c>
      <c r="BP60" s="139">
        <f t="shared" si="25"/>
        <v>-1.2699999999999996</v>
      </c>
      <c r="BQ60" s="139">
        <f t="shared" si="26"/>
        <v>4.3099999999999987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1010</v>
      </c>
      <c r="G61" s="16">
        <f>'[3]21'!G63</f>
        <v>0</v>
      </c>
      <c r="H61" s="17">
        <f t="shared" si="27"/>
        <v>1330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30.73</v>
      </c>
      <c r="AU61" s="8">
        <v>25.37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26.42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26.42</v>
      </c>
      <c r="BL61" s="8">
        <f t="shared" si="21"/>
        <v>30.73</v>
      </c>
      <c r="BM61" s="8">
        <f t="shared" si="22"/>
        <v>25.37</v>
      </c>
      <c r="BN61" s="8">
        <f t="shared" si="23"/>
        <v>32</v>
      </c>
      <c r="BO61" s="8">
        <f t="shared" si="24"/>
        <v>26.42</v>
      </c>
      <c r="BP61" s="139">
        <f t="shared" si="25"/>
        <v>-1.2699999999999996</v>
      </c>
      <c r="BQ61" s="139">
        <f t="shared" si="26"/>
        <v>-1.0500000000000007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1010</v>
      </c>
      <c r="G62" s="16">
        <f>'[3]21'!G64</f>
        <v>0</v>
      </c>
      <c r="H62" s="17">
        <f t="shared" si="27"/>
        <v>1330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30.73</v>
      </c>
      <c r="AU62" s="8">
        <v>25.37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26.42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26.42</v>
      </c>
      <c r="BL62" s="8">
        <f t="shared" si="21"/>
        <v>30.73</v>
      </c>
      <c r="BM62" s="8">
        <f t="shared" si="22"/>
        <v>25.37</v>
      </c>
      <c r="BN62" s="8">
        <f t="shared" si="23"/>
        <v>32</v>
      </c>
      <c r="BO62" s="8">
        <f t="shared" si="24"/>
        <v>26.42</v>
      </c>
      <c r="BP62" s="139">
        <f t="shared" si="25"/>
        <v>-1.2699999999999996</v>
      </c>
      <c r="BQ62" s="139">
        <f t="shared" si="26"/>
        <v>-1.0500000000000007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1010</v>
      </c>
      <c r="G63" s="16">
        <f>'[3]21'!G65</f>
        <v>0</v>
      </c>
      <c r="H63" s="17">
        <f t="shared" si="27"/>
        <v>1330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30.73</v>
      </c>
      <c r="AU63" s="8">
        <v>25.37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26.42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26.42</v>
      </c>
      <c r="BL63" s="8">
        <f t="shared" si="21"/>
        <v>30.73</v>
      </c>
      <c r="BM63" s="8">
        <f t="shared" si="22"/>
        <v>25.37</v>
      </c>
      <c r="BN63" s="8">
        <f t="shared" si="23"/>
        <v>32</v>
      </c>
      <c r="BO63" s="8">
        <f t="shared" si="24"/>
        <v>26.42</v>
      </c>
      <c r="BP63" s="139">
        <f t="shared" si="25"/>
        <v>-1.2699999999999996</v>
      </c>
      <c r="BQ63" s="139">
        <f t="shared" si="26"/>
        <v>-1.0500000000000007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1010</v>
      </c>
      <c r="G64" s="16">
        <f>'[3]21'!G66</f>
        <v>0</v>
      </c>
      <c r="H64" s="17">
        <f t="shared" si="27"/>
        <v>1330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30.73</v>
      </c>
      <c r="AU64" s="8">
        <v>25.37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26.42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26.42</v>
      </c>
      <c r="BL64" s="8">
        <f t="shared" si="21"/>
        <v>30.73</v>
      </c>
      <c r="BM64" s="8">
        <f t="shared" si="22"/>
        <v>25.37</v>
      </c>
      <c r="BN64" s="8">
        <f t="shared" si="23"/>
        <v>32</v>
      </c>
      <c r="BO64" s="8">
        <f t="shared" si="24"/>
        <v>26.42</v>
      </c>
      <c r="BP64" s="139">
        <f t="shared" si="25"/>
        <v>-1.2699999999999996</v>
      </c>
      <c r="BQ64" s="139">
        <f t="shared" si="26"/>
        <v>-1.0500000000000007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1010</v>
      </c>
      <c r="G65" s="16">
        <f>'[3]21'!G67</f>
        <v>0</v>
      </c>
      <c r="H65" s="17">
        <f t="shared" si="27"/>
        <v>1330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30.73</v>
      </c>
      <c r="AU65" s="8">
        <v>30.73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30.73</v>
      </c>
      <c r="BM65" s="8">
        <f t="shared" si="22"/>
        <v>30.73</v>
      </c>
      <c r="BN65" s="8">
        <f t="shared" si="23"/>
        <v>32</v>
      </c>
      <c r="BO65" s="8">
        <f t="shared" si="24"/>
        <v>32</v>
      </c>
      <c r="BP65" s="139">
        <f t="shared" si="25"/>
        <v>-1.2699999999999996</v>
      </c>
      <c r="BQ65" s="139">
        <f t="shared" si="26"/>
        <v>-1.2699999999999996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1010</v>
      </c>
      <c r="G66" s="16">
        <f>'[3]21'!G68</f>
        <v>0</v>
      </c>
      <c r="H66" s="17">
        <f t="shared" si="27"/>
        <v>1330</v>
      </c>
      <c r="I66" s="15">
        <f>'[3]21'!J68</f>
        <v>315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315</v>
      </c>
      <c r="P66" s="18">
        <f>frq!C66</f>
        <v>1</v>
      </c>
      <c r="Q66" s="15">
        <f t="shared" si="33"/>
        <v>315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315</v>
      </c>
      <c r="X66" s="8">
        <f t="shared" si="4"/>
        <v>31.7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31.7</v>
      </c>
      <c r="AE66" s="8">
        <f t="shared" si="11"/>
        <v>31.7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31.7</v>
      </c>
      <c r="AL66" s="8">
        <f t="shared" si="35"/>
        <v>251.60000000000002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251.60000000000002</v>
      </c>
      <c r="AT66" s="8">
        <v>30.73</v>
      </c>
      <c r="AU66" s="8">
        <v>30.44</v>
      </c>
      <c r="AW66" s="198">
        <v>31.7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31.7</v>
      </c>
      <c r="BD66" s="198">
        <v>31.7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31.7</v>
      </c>
      <c r="BL66" s="8">
        <f t="shared" si="21"/>
        <v>30.73</v>
      </c>
      <c r="BM66" s="8">
        <f t="shared" si="22"/>
        <v>30.44</v>
      </c>
      <c r="BN66" s="8">
        <f t="shared" si="23"/>
        <v>31.7</v>
      </c>
      <c r="BO66" s="8">
        <f t="shared" si="24"/>
        <v>31.7</v>
      </c>
      <c r="BP66" s="139">
        <f t="shared" si="25"/>
        <v>-0.96999999999999886</v>
      </c>
      <c r="BQ66" s="139">
        <f t="shared" si="26"/>
        <v>-1.259999999999998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1010</v>
      </c>
      <c r="G67" s="16">
        <f>'[3]21'!G69</f>
        <v>0</v>
      </c>
      <c r="H67" s="17">
        <f t="shared" si="27"/>
        <v>1330</v>
      </c>
      <c r="I67" s="15">
        <f>'[3]21'!J69</f>
        <v>315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315</v>
      </c>
      <c r="P67" s="18">
        <f>frq!C67</f>
        <v>1</v>
      </c>
      <c r="Q67" s="15">
        <f t="shared" si="33"/>
        <v>315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315</v>
      </c>
      <c r="X67" s="8">
        <f t="shared" si="4"/>
        <v>31.5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31.5</v>
      </c>
      <c r="AE67" s="8">
        <f t="shared" si="11"/>
        <v>31.5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31.5</v>
      </c>
      <c r="AL67" s="8">
        <f t="shared" si="35"/>
        <v>252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252</v>
      </c>
      <c r="AT67" s="8">
        <v>30.73</v>
      </c>
      <c r="AU67" s="8">
        <v>30.25</v>
      </c>
      <c r="AW67" s="198">
        <v>31.5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31.5</v>
      </c>
      <c r="BD67" s="198">
        <v>31.5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31.5</v>
      </c>
      <c r="BL67" s="8">
        <f t="shared" si="21"/>
        <v>30.73</v>
      </c>
      <c r="BM67" s="8">
        <f t="shared" si="22"/>
        <v>30.25</v>
      </c>
      <c r="BN67" s="8">
        <f t="shared" si="23"/>
        <v>31.5</v>
      </c>
      <c r="BO67" s="8">
        <f t="shared" si="24"/>
        <v>31.5</v>
      </c>
      <c r="BP67" s="139">
        <f t="shared" si="25"/>
        <v>-0.76999999999999957</v>
      </c>
      <c r="BQ67" s="139">
        <f t="shared" si="26"/>
        <v>-1.25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1010</v>
      </c>
      <c r="G68" s="16">
        <f>'[3]21'!G70</f>
        <v>0</v>
      </c>
      <c r="H68" s="17">
        <f t="shared" si="27"/>
        <v>1330</v>
      </c>
      <c r="I68" s="15">
        <f>'[3]21'!J70</f>
        <v>315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315</v>
      </c>
      <c r="P68" s="18">
        <f>frq!C68</f>
        <v>1</v>
      </c>
      <c r="Q68" s="15">
        <f t="shared" si="33"/>
        <v>315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315</v>
      </c>
      <c r="X68" s="8">
        <f t="shared" ref="X68:X98" si="36">AW68</f>
        <v>31.5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31.5</v>
      </c>
      <c r="AE68" s="8">
        <f t="shared" ref="AE68:AE98" si="43">BD68</f>
        <v>31.5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31.5</v>
      </c>
      <c r="AL68" s="8">
        <f t="shared" si="35"/>
        <v>252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252</v>
      </c>
      <c r="AT68" s="8">
        <v>30.73</v>
      </c>
      <c r="AU68" s="8">
        <v>30.25</v>
      </c>
      <c r="AW68" s="198">
        <v>31.5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31.5</v>
      </c>
      <c r="BD68" s="198">
        <v>31.5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31.5</v>
      </c>
      <c r="BL68" s="8">
        <f t="shared" ref="BL68:BL98" si="53">AT68</f>
        <v>30.73</v>
      </c>
      <c r="BM68" s="8">
        <f t="shared" ref="BM68:BM98" si="54">AU68</f>
        <v>30.25</v>
      </c>
      <c r="BN68" s="8">
        <f t="shared" ref="BN68:BN98" si="55">BC68</f>
        <v>31.5</v>
      </c>
      <c r="BO68" s="8">
        <f t="shared" ref="BO68:BO98" si="56">BJ68</f>
        <v>31.5</v>
      </c>
      <c r="BP68" s="139">
        <f t="shared" ref="BP68:BP98" si="57">BL68-BN68</f>
        <v>-0.76999999999999957</v>
      </c>
      <c r="BQ68" s="139">
        <f t="shared" ref="BQ68:BQ98" si="58">BM68-BO68</f>
        <v>-1.25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1010</v>
      </c>
      <c r="G69" s="16">
        <f>'[3]21'!G71</f>
        <v>0</v>
      </c>
      <c r="H69" s="17">
        <f t="shared" ref="H69:H98" si="59">SUM(B69:G69)</f>
        <v>1330</v>
      </c>
      <c r="I69" s="15">
        <f>'[3]21'!J71</f>
        <v>315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30.25</v>
      </c>
      <c r="AU69" s="8">
        <v>30.25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30.25</v>
      </c>
      <c r="BM69" s="8">
        <f t="shared" si="54"/>
        <v>30.25</v>
      </c>
      <c r="BN69" s="8">
        <f t="shared" si="55"/>
        <v>31.5</v>
      </c>
      <c r="BO69" s="8">
        <f t="shared" si="56"/>
        <v>31.5</v>
      </c>
      <c r="BP69" s="139">
        <f t="shared" si="57"/>
        <v>-1.25</v>
      </c>
      <c r="BQ69" s="139">
        <f t="shared" si="58"/>
        <v>-1.25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1010</v>
      </c>
      <c r="G70" s="16">
        <f>'[3]21'!G72</f>
        <v>0</v>
      </c>
      <c r="H70" s="17">
        <f t="shared" si="59"/>
        <v>1330</v>
      </c>
      <c r="I70" s="15">
        <f>'[3]21'!J72</f>
        <v>315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30.25</v>
      </c>
      <c r="AU70" s="8">
        <v>30.25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30.25</v>
      </c>
      <c r="BM70" s="8">
        <f t="shared" si="54"/>
        <v>30.25</v>
      </c>
      <c r="BN70" s="8">
        <f t="shared" si="55"/>
        <v>31.5</v>
      </c>
      <c r="BO70" s="8">
        <f t="shared" si="56"/>
        <v>31.5</v>
      </c>
      <c r="BP70" s="139">
        <f t="shared" si="57"/>
        <v>-1.25</v>
      </c>
      <c r="BQ70" s="139">
        <f t="shared" si="58"/>
        <v>-1.25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1010</v>
      </c>
      <c r="G71" s="16">
        <f>'[3]21'!G73</f>
        <v>0</v>
      </c>
      <c r="H71" s="17">
        <f t="shared" si="59"/>
        <v>1330</v>
      </c>
      <c r="I71" s="15">
        <f>'[3]21'!J73</f>
        <v>315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30.25</v>
      </c>
      <c r="AU71" s="8">
        <v>30.25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30.25</v>
      </c>
      <c r="BM71" s="8">
        <f t="shared" si="54"/>
        <v>30.25</v>
      </c>
      <c r="BN71" s="8">
        <f t="shared" si="55"/>
        <v>31.5</v>
      </c>
      <c r="BO71" s="8">
        <f t="shared" si="56"/>
        <v>31.5</v>
      </c>
      <c r="BP71" s="139">
        <f t="shared" si="57"/>
        <v>-1.25</v>
      </c>
      <c r="BQ71" s="139">
        <f t="shared" si="58"/>
        <v>-1.25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1010</v>
      </c>
      <c r="G72" s="16">
        <f>'[3]21'!G74</f>
        <v>0</v>
      </c>
      <c r="H72" s="17">
        <f t="shared" si="59"/>
        <v>1330</v>
      </c>
      <c r="I72" s="15">
        <f>'[3]21'!J74</f>
        <v>315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30.25</v>
      </c>
      <c r="AU72" s="8">
        <v>30.25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30.25</v>
      </c>
      <c r="BM72" s="8">
        <f t="shared" si="54"/>
        <v>30.25</v>
      </c>
      <c r="BN72" s="8">
        <f t="shared" si="55"/>
        <v>31.5</v>
      </c>
      <c r="BO72" s="8">
        <f t="shared" si="56"/>
        <v>31.5</v>
      </c>
      <c r="BP72" s="139">
        <f t="shared" si="57"/>
        <v>-1.25</v>
      </c>
      <c r="BQ72" s="139">
        <f t="shared" si="58"/>
        <v>-1.25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1010</v>
      </c>
      <c r="G73" s="16">
        <f>'[3]21'!G75</f>
        <v>0</v>
      </c>
      <c r="H73" s="17">
        <f t="shared" si="59"/>
        <v>1330</v>
      </c>
      <c r="I73" s="15">
        <f>'[3]21'!J75</f>
        <v>315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30.25</v>
      </c>
      <c r="AU73" s="8">
        <v>30.25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30.25</v>
      </c>
      <c r="BM73" s="8">
        <f t="shared" si="54"/>
        <v>30.25</v>
      </c>
      <c r="BN73" s="8">
        <f t="shared" si="55"/>
        <v>31.5</v>
      </c>
      <c r="BO73" s="8">
        <f t="shared" si="56"/>
        <v>31.5</v>
      </c>
      <c r="BP73" s="139">
        <f t="shared" si="57"/>
        <v>-1.25</v>
      </c>
      <c r="BQ73" s="139">
        <f t="shared" si="58"/>
        <v>-1.25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1010</v>
      </c>
      <c r="G74" s="16">
        <f>'[3]21'!G76</f>
        <v>0</v>
      </c>
      <c r="H74" s="17">
        <f t="shared" si="59"/>
        <v>1330</v>
      </c>
      <c r="I74" s="15">
        <f>'[3]21'!J76</f>
        <v>315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30.25</v>
      </c>
      <c r="AU74" s="8">
        <v>30.25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30.25</v>
      </c>
      <c r="BM74" s="8">
        <f t="shared" si="54"/>
        <v>30.25</v>
      </c>
      <c r="BN74" s="8">
        <f t="shared" si="55"/>
        <v>31.5</v>
      </c>
      <c r="BO74" s="8">
        <f t="shared" si="56"/>
        <v>31.5</v>
      </c>
      <c r="BP74" s="139">
        <f t="shared" si="57"/>
        <v>-1.25</v>
      </c>
      <c r="BQ74" s="139">
        <f t="shared" si="58"/>
        <v>-1.25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1030</v>
      </c>
      <c r="G75" s="16">
        <f>'[3]21'!G77</f>
        <v>0</v>
      </c>
      <c r="H75" s="17">
        <f t="shared" si="59"/>
        <v>1350</v>
      </c>
      <c r="I75" s="15">
        <f>'[3]21'!J77</f>
        <v>315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30.25</v>
      </c>
      <c r="AU75" s="8">
        <v>30.25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30.25</v>
      </c>
      <c r="BM75" s="8">
        <f t="shared" si="54"/>
        <v>30.25</v>
      </c>
      <c r="BN75" s="8">
        <f t="shared" si="55"/>
        <v>31.5</v>
      </c>
      <c r="BO75" s="8">
        <f t="shared" si="56"/>
        <v>31.5</v>
      </c>
      <c r="BP75" s="139">
        <f t="shared" si="57"/>
        <v>-1.25</v>
      </c>
      <c r="BQ75" s="139">
        <f t="shared" si="58"/>
        <v>-1.25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1030</v>
      </c>
      <c r="G76" s="16">
        <f>'[3]21'!G78</f>
        <v>0</v>
      </c>
      <c r="H76" s="17">
        <f t="shared" si="59"/>
        <v>1350</v>
      </c>
      <c r="I76" s="15">
        <f>'[3]21'!J78</f>
        <v>315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30.25</v>
      </c>
      <c r="AU76" s="8">
        <v>30.25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30.25</v>
      </c>
      <c r="BM76" s="8">
        <f t="shared" si="54"/>
        <v>30.25</v>
      </c>
      <c r="BN76" s="8">
        <f t="shared" si="55"/>
        <v>31.5</v>
      </c>
      <c r="BO76" s="8">
        <f t="shared" si="56"/>
        <v>31.5</v>
      </c>
      <c r="BP76" s="139">
        <f t="shared" si="57"/>
        <v>-1.25</v>
      </c>
      <c r="BQ76" s="139">
        <f t="shared" si="58"/>
        <v>-1.25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1030</v>
      </c>
      <c r="G77" s="16">
        <f>'[3]21'!G79</f>
        <v>0</v>
      </c>
      <c r="H77" s="17">
        <f t="shared" si="59"/>
        <v>1350</v>
      </c>
      <c r="I77" s="15">
        <f>'[3]21'!J79</f>
        <v>315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30.25</v>
      </c>
      <c r="AU77" s="8">
        <v>30.25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30.25</v>
      </c>
      <c r="BM77" s="8">
        <f t="shared" si="54"/>
        <v>30.25</v>
      </c>
      <c r="BN77" s="8">
        <f t="shared" si="55"/>
        <v>31.5</v>
      </c>
      <c r="BO77" s="8">
        <f t="shared" si="56"/>
        <v>31.5</v>
      </c>
      <c r="BP77" s="139">
        <f t="shared" si="57"/>
        <v>-1.25</v>
      </c>
      <c r="BQ77" s="139">
        <f t="shared" si="58"/>
        <v>-1.25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1030</v>
      </c>
      <c r="G78" s="16">
        <f>'[3]21'!G80</f>
        <v>0</v>
      </c>
      <c r="H78" s="17">
        <f t="shared" si="59"/>
        <v>1350</v>
      </c>
      <c r="I78" s="15">
        <f>'[3]21'!J80</f>
        <v>315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30.25</v>
      </c>
      <c r="AU78" s="8">
        <v>30.25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30.25</v>
      </c>
      <c r="BM78" s="8">
        <f t="shared" si="54"/>
        <v>30.25</v>
      </c>
      <c r="BN78" s="8">
        <f t="shared" si="55"/>
        <v>31.5</v>
      </c>
      <c r="BO78" s="8">
        <f t="shared" si="56"/>
        <v>31.5</v>
      </c>
      <c r="BP78" s="139">
        <f t="shared" si="57"/>
        <v>-1.25</v>
      </c>
      <c r="BQ78" s="139">
        <f t="shared" si="58"/>
        <v>-1.25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1030</v>
      </c>
      <c r="G79" s="16">
        <f>'[3]21'!G81</f>
        <v>0</v>
      </c>
      <c r="H79" s="17">
        <f t="shared" si="59"/>
        <v>1350</v>
      </c>
      <c r="I79" s="15">
        <f>'[3]21'!J81</f>
        <v>315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31.88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31.88</v>
      </c>
      <c r="AE79" s="8">
        <f t="shared" si="43"/>
        <v>31.88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31.88</v>
      </c>
      <c r="AL79" s="8">
        <f t="shared" si="35"/>
        <v>251.24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251.24</v>
      </c>
      <c r="AT79" s="8">
        <v>30.62</v>
      </c>
      <c r="AU79" s="8">
        <v>30.62</v>
      </c>
      <c r="AW79" s="198">
        <v>31.88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31.88</v>
      </c>
      <c r="BD79" s="198">
        <v>31.88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31.88</v>
      </c>
      <c r="BL79" s="8">
        <f t="shared" si="53"/>
        <v>30.62</v>
      </c>
      <c r="BM79" s="8">
        <f t="shared" si="54"/>
        <v>30.62</v>
      </c>
      <c r="BN79" s="8">
        <f t="shared" si="55"/>
        <v>31.88</v>
      </c>
      <c r="BO79" s="8">
        <f t="shared" si="56"/>
        <v>31.88</v>
      </c>
      <c r="BP79" s="139">
        <f t="shared" si="57"/>
        <v>-1.259999999999998</v>
      </c>
      <c r="BQ79" s="139">
        <f t="shared" si="58"/>
        <v>-1.259999999999998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1030</v>
      </c>
      <c r="G80" s="16">
        <f>'[3]21'!G82</f>
        <v>0</v>
      </c>
      <c r="H80" s="17">
        <f t="shared" si="59"/>
        <v>1350</v>
      </c>
      <c r="I80" s="15">
        <f>'[3]21'!J82</f>
        <v>315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31.88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31.88</v>
      </c>
      <c r="AE80" s="8">
        <f t="shared" si="43"/>
        <v>31.88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31.88</v>
      </c>
      <c r="AL80" s="8">
        <f t="shared" si="35"/>
        <v>251.24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251.24</v>
      </c>
      <c r="AT80" s="8">
        <v>30.62</v>
      </c>
      <c r="AU80" s="8">
        <v>30.62</v>
      </c>
      <c r="AW80" s="198">
        <v>31.88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31.88</v>
      </c>
      <c r="BD80" s="198">
        <v>31.88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31.88</v>
      </c>
      <c r="BL80" s="8">
        <f t="shared" si="53"/>
        <v>30.62</v>
      </c>
      <c r="BM80" s="8">
        <f t="shared" si="54"/>
        <v>30.62</v>
      </c>
      <c r="BN80" s="8">
        <f t="shared" si="55"/>
        <v>31.88</v>
      </c>
      <c r="BO80" s="8">
        <f t="shared" si="56"/>
        <v>31.88</v>
      </c>
      <c r="BP80" s="139">
        <f t="shared" si="57"/>
        <v>-1.259999999999998</v>
      </c>
      <c r="BQ80" s="139">
        <f t="shared" si="58"/>
        <v>-1.259999999999998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1030</v>
      </c>
      <c r="G81" s="16">
        <f>'[3]21'!G83</f>
        <v>0</v>
      </c>
      <c r="H81" s="17">
        <f t="shared" si="59"/>
        <v>1350</v>
      </c>
      <c r="I81" s="15">
        <f>'[3]21'!J83</f>
        <v>315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31.88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31.88</v>
      </c>
      <c r="AE81" s="8">
        <f t="shared" si="43"/>
        <v>31.88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31.88</v>
      </c>
      <c r="AL81" s="8">
        <f t="shared" si="35"/>
        <v>251.24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251.24</v>
      </c>
      <c r="AT81" s="8">
        <v>30.62</v>
      </c>
      <c r="AU81" s="8">
        <v>30.62</v>
      </c>
      <c r="AW81" s="198">
        <v>31.88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31.88</v>
      </c>
      <c r="BD81" s="198">
        <v>31.88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31.88</v>
      </c>
      <c r="BL81" s="8">
        <f t="shared" si="53"/>
        <v>30.62</v>
      </c>
      <c r="BM81" s="8">
        <f t="shared" si="54"/>
        <v>30.62</v>
      </c>
      <c r="BN81" s="8">
        <f t="shared" si="55"/>
        <v>31.88</v>
      </c>
      <c r="BO81" s="8">
        <f t="shared" si="56"/>
        <v>31.88</v>
      </c>
      <c r="BP81" s="139">
        <f t="shared" si="57"/>
        <v>-1.259999999999998</v>
      </c>
      <c r="BQ81" s="139">
        <f t="shared" si="58"/>
        <v>-1.259999999999998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1030</v>
      </c>
      <c r="G82" s="16">
        <f>'[3]21'!G84</f>
        <v>0</v>
      </c>
      <c r="H82" s="17">
        <f t="shared" si="59"/>
        <v>1350</v>
      </c>
      <c r="I82" s="15">
        <f>'[3]21'!J84</f>
        <v>315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31.88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31.88</v>
      </c>
      <c r="AE82" s="8">
        <f t="shared" si="43"/>
        <v>31.88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31.88</v>
      </c>
      <c r="AL82" s="8">
        <f t="shared" si="35"/>
        <v>251.24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251.24</v>
      </c>
      <c r="AT82" s="8">
        <v>30.62</v>
      </c>
      <c r="AU82" s="8">
        <v>30.62</v>
      </c>
      <c r="AW82" s="198">
        <v>31.88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31.88</v>
      </c>
      <c r="BD82" s="198">
        <v>31.88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31.88</v>
      </c>
      <c r="BL82" s="8">
        <f t="shared" si="53"/>
        <v>30.62</v>
      </c>
      <c r="BM82" s="8">
        <f t="shared" si="54"/>
        <v>30.62</v>
      </c>
      <c r="BN82" s="8">
        <f t="shared" si="55"/>
        <v>31.88</v>
      </c>
      <c r="BO82" s="8">
        <f t="shared" si="56"/>
        <v>31.88</v>
      </c>
      <c r="BP82" s="139">
        <f t="shared" si="57"/>
        <v>-1.259999999999998</v>
      </c>
      <c r="BQ82" s="139">
        <f t="shared" si="58"/>
        <v>-1.259999999999998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1030</v>
      </c>
      <c r="G83" s="16">
        <f>'[3]21'!G85</f>
        <v>0</v>
      </c>
      <c r="H83" s="17">
        <f t="shared" si="59"/>
        <v>1350</v>
      </c>
      <c r="I83" s="15">
        <f>'[3]21'!J85</f>
        <v>274.22000000000003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274.22000000000003</v>
      </c>
      <c r="P83" s="18">
        <f>frq!C83</f>
        <v>1</v>
      </c>
      <c r="Q83" s="15">
        <f t="shared" si="33"/>
        <v>274.22000000000003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274.22000000000003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242.22000000000003</v>
      </c>
      <c r="AT83" s="8">
        <v>30.73</v>
      </c>
      <c r="AU83" s="8">
        <v>0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30.73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39">
        <f t="shared" si="57"/>
        <v>-1.2699999999999996</v>
      </c>
      <c r="BQ83" s="139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1030</v>
      </c>
      <c r="G84" s="16">
        <f>'[3]21'!G86</f>
        <v>0</v>
      </c>
      <c r="H84" s="17">
        <f t="shared" si="59"/>
        <v>1350</v>
      </c>
      <c r="I84" s="15">
        <f>'[3]21'!J86</f>
        <v>274.22000000000003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274.22000000000003</v>
      </c>
      <c r="P84" s="18">
        <f>frq!C84</f>
        <v>1</v>
      </c>
      <c r="Q84" s="15">
        <f t="shared" si="33"/>
        <v>274.22000000000003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274.22000000000003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242.22000000000003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242.22000000000003</v>
      </c>
      <c r="AT84" s="8">
        <v>30.73</v>
      </c>
      <c r="AU84" s="8">
        <v>0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30.73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39">
        <f t="shared" si="57"/>
        <v>-1.2699999999999996</v>
      </c>
      <c r="BQ84" s="139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1030</v>
      </c>
      <c r="G85" s="16">
        <f>'[3]21'!G87</f>
        <v>0</v>
      </c>
      <c r="H85" s="17">
        <f t="shared" si="59"/>
        <v>1350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20.39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20.39</v>
      </c>
      <c r="AL85" s="8">
        <f t="shared" si="35"/>
        <v>217.61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217.61</v>
      </c>
      <c r="AT85" s="8">
        <v>30.73</v>
      </c>
      <c r="AU85" s="8">
        <v>19.579999999999998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20.39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20.39</v>
      </c>
      <c r="BL85" s="8">
        <f t="shared" si="53"/>
        <v>30.73</v>
      </c>
      <c r="BM85" s="8">
        <f t="shared" si="54"/>
        <v>19.579999999999998</v>
      </c>
      <c r="BN85" s="8">
        <f t="shared" si="55"/>
        <v>32</v>
      </c>
      <c r="BO85" s="8">
        <f t="shared" si="56"/>
        <v>20.39</v>
      </c>
      <c r="BP85" s="139">
        <f t="shared" si="57"/>
        <v>-1.2699999999999996</v>
      </c>
      <c r="BQ85" s="139">
        <f t="shared" si="58"/>
        <v>-0.81000000000000227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1030</v>
      </c>
      <c r="G86" s="16">
        <f>'[3]21'!G88</f>
        <v>0</v>
      </c>
      <c r="H86" s="17">
        <f t="shared" si="59"/>
        <v>1350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20.39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20.39</v>
      </c>
      <c r="AL86" s="8">
        <f t="shared" si="35"/>
        <v>217.61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217.61</v>
      </c>
      <c r="AT86" s="8">
        <v>30.73</v>
      </c>
      <c r="AU86" s="8">
        <v>19.579999999999998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20.39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20.39</v>
      </c>
      <c r="BL86" s="8">
        <f t="shared" si="53"/>
        <v>30.73</v>
      </c>
      <c r="BM86" s="8">
        <f t="shared" si="54"/>
        <v>19.579999999999998</v>
      </c>
      <c r="BN86" s="8">
        <f t="shared" si="55"/>
        <v>32</v>
      </c>
      <c r="BO86" s="8">
        <f t="shared" si="56"/>
        <v>20.39</v>
      </c>
      <c r="BP86" s="139">
        <f t="shared" si="57"/>
        <v>-1.2699999999999996</v>
      </c>
      <c r="BQ86" s="139">
        <f t="shared" si="58"/>
        <v>-0.81000000000000227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1030</v>
      </c>
      <c r="G87" s="16">
        <f>'[3]21'!G89</f>
        <v>0</v>
      </c>
      <c r="H87" s="17">
        <f t="shared" si="59"/>
        <v>1350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30.73</v>
      </c>
      <c r="AU87" s="8">
        <v>25.37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26.42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26.42</v>
      </c>
      <c r="BL87" s="8">
        <f t="shared" si="53"/>
        <v>30.73</v>
      </c>
      <c r="BM87" s="8">
        <f t="shared" si="54"/>
        <v>25.37</v>
      </c>
      <c r="BN87" s="8">
        <f t="shared" si="55"/>
        <v>32</v>
      </c>
      <c r="BO87" s="8">
        <f t="shared" si="56"/>
        <v>26.42</v>
      </c>
      <c r="BP87" s="139">
        <f t="shared" si="57"/>
        <v>-1.2699999999999996</v>
      </c>
      <c r="BQ87" s="139">
        <f t="shared" si="58"/>
        <v>-1.0500000000000007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1030</v>
      </c>
      <c r="G88" s="16">
        <f>'[3]21'!G90</f>
        <v>0</v>
      </c>
      <c r="H88" s="17">
        <f t="shared" si="59"/>
        <v>1350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30.73</v>
      </c>
      <c r="AU88" s="8">
        <v>25.37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26.42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26.42</v>
      </c>
      <c r="BL88" s="8">
        <f t="shared" si="53"/>
        <v>30.73</v>
      </c>
      <c r="BM88" s="8">
        <f t="shared" si="54"/>
        <v>25.37</v>
      </c>
      <c r="BN88" s="8">
        <f t="shared" si="55"/>
        <v>32</v>
      </c>
      <c r="BO88" s="8">
        <f t="shared" si="56"/>
        <v>26.42</v>
      </c>
      <c r="BP88" s="139">
        <f t="shared" si="57"/>
        <v>-1.2699999999999996</v>
      </c>
      <c r="BQ88" s="139">
        <f t="shared" si="58"/>
        <v>-1.0500000000000007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1030</v>
      </c>
      <c r="G89" s="16">
        <f>'[3]21'!G91</f>
        <v>0</v>
      </c>
      <c r="H89" s="17">
        <f t="shared" si="59"/>
        <v>1350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30.73</v>
      </c>
      <c r="AU89" s="8">
        <v>25.37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26.42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26.42</v>
      </c>
      <c r="BL89" s="8">
        <f t="shared" si="53"/>
        <v>30.73</v>
      </c>
      <c r="BM89" s="8">
        <f t="shared" si="54"/>
        <v>25.37</v>
      </c>
      <c r="BN89" s="8">
        <f t="shared" si="55"/>
        <v>32</v>
      </c>
      <c r="BO89" s="8">
        <f t="shared" si="56"/>
        <v>26.42</v>
      </c>
      <c r="BP89" s="139">
        <f t="shared" si="57"/>
        <v>-1.2699999999999996</v>
      </c>
      <c r="BQ89" s="139">
        <f t="shared" si="58"/>
        <v>-1.0500000000000007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1030</v>
      </c>
      <c r="G90" s="16">
        <f>'[3]21'!G92</f>
        <v>0</v>
      </c>
      <c r="H90" s="17">
        <f t="shared" si="59"/>
        <v>1350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30.73</v>
      </c>
      <c r="AU90" s="8">
        <v>25.37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26.42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26.42</v>
      </c>
      <c r="BL90" s="8">
        <f t="shared" si="53"/>
        <v>30.73</v>
      </c>
      <c r="BM90" s="8">
        <f t="shared" si="54"/>
        <v>25.37</v>
      </c>
      <c r="BN90" s="8">
        <f t="shared" si="55"/>
        <v>32</v>
      </c>
      <c r="BO90" s="8">
        <f t="shared" si="56"/>
        <v>26.42</v>
      </c>
      <c r="BP90" s="139">
        <f t="shared" si="57"/>
        <v>-1.2699999999999996</v>
      </c>
      <c r="BQ90" s="139">
        <f t="shared" si="58"/>
        <v>-1.0500000000000007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1030</v>
      </c>
      <c r="G91" s="16">
        <f>'[3]21'!G93</f>
        <v>0</v>
      </c>
      <c r="H91" s="17">
        <f t="shared" si="59"/>
        <v>1350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30.73</v>
      </c>
      <c r="AU91" s="8">
        <v>25.37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26.42</v>
      </c>
      <c r="BL91" s="8">
        <f t="shared" si="53"/>
        <v>30.73</v>
      </c>
      <c r="BM91" s="8">
        <f t="shared" si="54"/>
        <v>25.37</v>
      </c>
      <c r="BN91" s="8">
        <f t="shared" si="55"/>
        <v>32</v>
      </c>
      <c r="BO91" s="8">
        <f t="shared" si="56"/>
        <v>26.42</v>
      </c>
      <c r="BP91" s="139">
        <f t="shared" si="57"/>
        <v>-1.2699999999999996</v>
      </c>
      <c r="BQ91" s="139">
        <f t="shared" si="58"/>
        <v>-1.0500000000000007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1030</v>
      </c>
      <c r="G92" s="16">
        <f>'[3]21'!G94</f>
        <v>0</v>
      </c>
      <c r="H92" s="17">
        <f t="shared" si="59"/>
        <v>1350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30.73</v>
      </c>
      <c r="AU92" s="8">
        <v>25.37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26.42</v>
      </c>
      <c r="BL92" s="8">
        <f t="shared" si="53"/>
        <v>30.73</v>
      </c>
      <c r="BM92" s="8">
        <f t="shared" si="54"/>
        <v>25.37</v>
      </c>
      <c r="BN92" s="8">
        <f t="shared" si="55"/>
        <v>32</v>
      </c>
      <c r="BO92" s="8">
        <f t="shared" si="56"/>
        <v>26.42</v>
      </c>
      <c r="BP92" s="139">
        <f t="shared" si="57"/>
        <v>-1.2699999999999996</v>
      </c>
      <c r="BQ92" s="139">
        <f t="shared" si="58"/>
        <v>-1.0500000000000007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1030</v>
      </c>
      <c r="G93" s="16">
        <f>'[3]21'!G95</f>
        <v>0</v>
      </c>
      <c r="H93" s="17">
        <f t="shared" si="59"/>
        <v>1350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30.73</v>
      </c>
      <c r="AU93" s="8">
        <v>25.37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26.42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26.42</v>
      </c>
      <c r="BL93" s="8">
        <f t="shared" si="53"/>
        <v>30.73</v>
      </c>
      <c r="BM93" s="8">
        <f t="shared" si="54"/>
        <v>25.37</v>
      </c>
      <c r="BN93" s="8">
        <f t="shared" si="55"/>
        <v>32</v>
      </c>
      <c r="BO93" s="8">
        <f t="shared" si="56"/>
        <v>26.42</v>
      </c>
      <c r="BP93" s="139">
        <f t="shared" si="57"/>
        <v>-1.2699999999999996</v>
      </c>
      <c r="BQ93" s="139">
        <f t="shared" si="58"/>
        <v>-1.0500000000000007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1030</v>
      </c>
      <c r="G94" s="16">
        <f>'[3]21'!G96</f>
        <v>0</v>
      </c>
      <c r="H94" s="17">
        <f t="shared" si="59"/>
        <v>1350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30.73</v>
      </c>
      <c r="AU94" s="8">
        <v>25.37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26.42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26.42</v>
      </c>
      <c r="BL94" s="8">
        <f t="shared" si="53"/>
        <v>30.73</v>
      </c>
      <c r="BM94" s="8">
        <f t="shared" si="54"/>
        <v>25.37</v>
      </c>
      <c r="BN94" s="8">
        <f t="shared" si="55"/>
        <v>32</v>
      </c>
      <c r="BO94" s="8">
        <f t="shared" si="56"/>
        <v>26.42</v>
      </c>
      <c r="BP94" s="139">
        <f t="shared" si="57"/>
        <v>-1.2699999999999996</v>
      </c>
      <c r="BQ94" s="139">
        <f t="shared" si="58"/>
        <v>-1.0500000000000007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1030</v>
      </c>
      <c r="G95" s="16">
        <f>'[3]21'!G97</f>
        <v>0</v>
      </c>
      <c r="H95" s="17">
        <f t="shared" si="59"/>
        <v>1350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30.73</v>
      </c>
      <c r="AU95" s="8">
        <v>25.37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26.42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26.42</v>
      </c>
      <c r="BL95" s="8">
        <f t="shared" si="53"/>
        <v>30.73</v>
      </c>
      <c r="BM95" s="8">
        <f t="shared" si="54"/>
        <v>25.37</v>
      </c>
      <c r="BN95" s="8">
        <f t="shared" si="55"/>
        <v>32</v>
      </c>
      <c r="BO95" s="8">
        <f t="shared" si="56"/>
        <v>26.42</v>
      </c>
      <c r="BP95" s="139">
        <f t="shared" si="57"/>
        <v>-1.2699999999999996</v>
      </c>
      <c r="BQ95" s="139">
        <f t="shared" si="58"/>
        <v>-1.0500000000000007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1030</v>
      </c>
      <c r="G96" s="16">
        <f>'[3]21'!G98</f>
        <v>0</v>
      </c>
      <c r="H96" s="17">
        <f t="shared" si="59"/>
        <v>1350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30.73</v>
      </c>
      <c r="AU96" s="8">
        <v>25.37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26.42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26.42</v>
      </c>
      <c r="BL96" s="8">
        <f t="shared" si="53"/>
        <v>30.73</v>
      </c>
      <c r="BM96" s="8">
        <f t="shared" si="54"/>
        <v>25.37</v>
      </c>
      <c r="BN96" s="8">
        <f t="shared" si="55"/>
        <v>32</v>
      </c>
      <c r="BO96" s="8">
        <f t="shared" si="56"/>
        <v>26.42</v>
      </c>
      <c r="BP96" s="139">
        <f t="shared" si="57"/>
        <v>-1.2699999999999996</v>
      </c>
      <c r="BQ96" s="139">
        <f t="shared" si="58"/>
        <v>-1.0500000000000007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1030</v>
      </c>
      <c r="G97" s="16">
        <f>'[3]21'!G99</f>
        <v>0</v>
      </c>
      <c r="H97" s="17">
        <f t="shared" si="59"/>
        <v>1350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T97" s="8">
        <v>30.73</v>
      </c>
      <c r="AU97" s="8">
        <v>25.37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26.42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26.42</v>
      </c>
      <c r="BL97" s="8">
        <f t="shared" si="53"/>
        <v>30.73</v>
      </c>
      <c r="BM97" s="8">
        <f t="shared" si="54"/>
        <v>25.37</v>
      </c>
      <c r="BN97" s="8">
        <f t="shared" si="55"/>
        <v>32</v>
      </c>
      <c r="BO97" s="8">
        <f t="shared" si="56"/>
        <v>26.42</v>
      </c>
      <c r="BP97" s="139">
        <f t="shared" si="57"/>
        <v>-1.2699999999999996</v>
      </c>
      <c r="BQ97" s="139">
        <f t="shared" si="58"/>
        <v>-1.0500000000000007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1030</v>
      </c>
      <c r="G98" s="16">
        <f>'[3]21'!G100</f>
        <v>0</v>
      </c>
      <c r="H98" s="17">
        <f t="shared" si="59"/>
        <v>1350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T98" s="8">
        <v>30.73</v>
      </c>
      <c r="AU98" s="8">
        <v>25.37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26.42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26.42</v>
      </c>
      <c r="BL98" s="8">
        <f t="shared" si="53"/>
        <v>30.73</v>
      </c>
      <c r="BM98" s="8">
        <f t="shared" si="54"/>
        <v>25.37</v>
      </c>
      <c r="BN98" s="8">
        <f t="shared" si="55"/>
        <v>32</v>
      </c>
      <c r="BO98" s="8">
        <f t="shared" si="56"/>
        <v>26.42</v>
      </c>
      <c r="BP98" s="139">
        <f t="shared" si="57"/>
        <v>-1.2699999999999996</v>
      </c>
      <c r="BQ98" s="139">
        <f t="shared" si="58"/>
        <v>-1.0500000000000007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6.8371899999999997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6.8371899999999997</v>
      </c>
      <c r="P99" s="15">
        <f t="shared" si="62"/>
        <v>2.4E-2</v>
      </c>
      <c r="Q99" s="15">
        <f t="shared" si="62"/>
        <v>6.8371899999999997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6.8371899999999997</v>
      </c>
      <c r="X99" s="15">
        <f t="shared" si="62"/>
        <v>0.67783250000000017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0.67783250000000017</v>
      </c>
      <c r="AE99" s="15">
        <f t="shared" si="62"/>
        <v>0.68479000000000045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0.68479000000000045</v>
      </c>
      <c r="AL99" s="15">
        <f t="shared" si="62"/>
        <v>5.4745675000000062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5.4745675000000062</v>
      </c>
      <c r="AS99" s="15">
        <f t="shared" si="62"/>
        <v>0</v>
      </c>
      <c r="AT99" s="15">
        <f t="shared" si="62"/>
        <v>0.65125500000000014</v>
      </c>
      <c r="AU99" s="15">
        <f t="shared" si="62"/>
        <v>0.66297749999999955</v>
      </c>
      <c r="AV99" s="15">
        <f t="shared" si="62"/>
        <v>0</v>
      </c>
      <c r="AW99" s="15">
        <f t="shared" si="62"/>
        <v>0.67783250000000017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0.67783250000000017</v>
      </c>
      <c r="BD99" s="15">
        <f t="shared" si="62"/>
        <v>0.68479000000000045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0.68479000000000045</v>
      </c>
      <c r="BK99" s="15"/>
      <c r="BL99" s="15">
        <f t="shared" si="63"/>
        <v>0.65125500000000014</v>
      </c>
      <c r="BM99" s="15">
        <f t="shared" si="63"/>
        <v>0.66297749999999955</v>
      </c>
      <c r="BN99" s="15">
        <f t="shared" si="63"/>
        <v>0.67783250000000017</v>
      </c>
      <c r="BO99" s="15">
        <f t="shared" si="63"/>
        <v>0.68479000000000045</v>
      </c>
      <c r="BP99" s="15">
        <f t="shared" si="63"/>
        <v>-2.6577499999999945E-2</v>
      </c>
      <c r="BQ99" s="15">
        <f t="shared" si="63"/>
        <v>-2.1812499999999943E-2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2.08</v>
      </c>
      <c r="M7">
        <f>TPDDL_EOD!AA7+TPDDL_EOD!AB7</f>
        <v>10.88</v>
      </c>
      <c r="N7">
        <f t="shared" si="0"/>
        <v>36.53</v>
      </c>
      <c r="O7" s="112">
        <f t="shared" si="1"/>
        <v>1.0700000000000003</v>
      </c>
      <c r="P7">
        <v>15.676101834108952</v>
      </c>
      <c r="Q7">
        <v>8.5842868874897338</v>
      </c>
      <c r="R7">
        <v>0</v>
      </c>
      <c r="S7">
        <v>2.1409252669039147</v>
      </c>
      <c r="T7">
        <v>11.198686011497401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2.08</v>
      </c>
      <c r="M8">
        <f>TPDDL_EOD!AA8+TPDDL_EOD!AB8</f>
        <v>10.88</v>
      </c>
      <c r="N8">
        <f t="shared" si="0"/>
        <v>36.53</v>
      </c>
      <c r="O8" s="112">
        <f t="shared" si="1"/>
        <v>7.0000000000000284E-2</v>
      </c>
      <c r="P8">
        <v>15.259184232137969</v>
      </c>
      <c r="Q8">
        <v>8.3559813851628792</v>
      </c>
      <c r="R8">
        <v>0</v>
      </c>
      <c r="S8">
        <v>2.0839857651245555</v>
      </c>
      <c r="T8">
        <v>10.900848617574598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2.08</v>
      </c>
      <c r="M9">
        <f>TPDDL_EOD!AA9+TPDDL_EOD!AB9</f>
        <v>10.88</v>
      </c>
      <c r="N9">
        <f t="shared" si="0"/>
        <v>36.53</v>
      </c>
      <c r="O9" s="112">
        <f t="shared" si="1"/>
        <v>7.0000000000000284E-2</v>
      </c>
      <c r="P9">
        <v>15.259184232137969</v>
      </c>
      <c r="Q9">
        <v>8.3559813851628792</v>
      </c>
      <c r="R9">
        <v>0</v>
      </c>
      <c r="S9">
        <v>2.0839857651245555</v>
      </c>
      <c r="T9">
        <v>10.900848617574598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2.08</v>
      </c>
      <c r="M10">
        <f>TPDDL_EOD!AA10+TPDDL_EOD!AB10</f>
        <v>10.88</v>
      </c>
      <c r="N10">
        <f t="shared" si="0"/>
        <v>36.53</v>
      </c>
      <c r="O10" s="112">
        <f t="shared" si="1"/>
        <v>7.0000000000000284E-2</v>
      </c>
      <c r="P10">
        <v>15.259184232137969</v>
      </c>
      <c r="Q10">
        <v>8.3559813851628792</v>
      </c>
      <c r="R10">
        <v>0</v>
      </c>
      <c r="S10">
        <v>2.0839857651245555</v>
      </c>
      <c r="T10">
        <v>10.900848617574598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2.08</v>
      </c>
      <c r="M11">
        <f>TPDDL_EOD!AA11+TPDDL_EOD!AB11</f>
        <v>10.88</v>
      </c>
      <c r="N11">
        <f t="shared" si="0"/>
        <v>36.53</v>
      </c>
      <c r="O11" s="112">
        <f t="shared" si="1"/>
        <v>7.0000000000000284E-2</v>
      </c>
      <c r="P11">
        <v>15.259184232137969</v>
      </c>
      <c r="Q11">
        <v>8.3559813851628792</v>
      </c>
      <c r="R11">
        <v>0</v>
      </c>
      <c r="S11">
        <v>2.0839857651245555</v>
      </c>
      <c r="T11">
        <v>10.900848617574598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2.08</v>
      </c>
      <c r="M12">
        <f>TPDDL_EOD!AA12+TPDDL_EOD!AB12</f>
        <v>10.88</v>
      </c>
      <c r="N12">
        <f t="shared" si="0"/>
        <v>36.53</v>
      </c>
      <c r="O12" s="112">
        <f t="shared" si="1"/>
        <v>7.0000000000000284E-2</v>
      </c>
      <c r="P12">
        <v>15.259184232137969</v>
      </c>
      <c r="Q12">
        <v>8.3559813851628792</v>
      </c>
      <c r="R12">
        <v>0</v>
      </c>
      <c r="S12">
        <v>2.0839857651245555</v>
      </c>
      <c r="T12">
        <v>10.900848617574598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2.08</v>
      </c>
      <c r="M13">
        <f>TPDDL_EOD!AA13+TPDDL_EOD!AB13</f>
        <v>10.88</v>
      </c>
      <c r="N13">
        <f t="shared" si="0"/>
        <v>36.53</v>
      </c>
      <c r="O13" s="112">
        <f t="shared" si="1"/>
        <v>7.0000000000000284E-2</v>
      </c>
      <c r="P13">
        <v>15.259184232137969</v>
      </c>
      <c r="Q13">
        <v>8.3559813851628792</v>
      </c>
      <c r="R13">
        <v>0</v>
      </c>
      <c r="S13">
        <v>2.0839857651245555</v>
      </c>
      <c r="T13">
        <v>10.900848617574598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2.08</v>
      </c>
      <c r="M14">
        <f>TPDDL_EOD!AA14+TPDDL_EOD!AB14</f>
        <v>10.88</v>
      </c>
      <c r="N14">
        <f t="shared" si="0"/>
        <v>36.53</v>
      </c>
      <c r="O14" s="112">
        <f t="shared" si="1"/>
        <v>7.0000000000000284E-2</v>
      </c>
      <c r="P14">
        <v>15.259184232137969</v>
      </c>
      <c r="Q14">
        <v>8.3559813851628792</v>
      </c>
      <c r="R14">
        <v>0</v>
      </c>
      <c r="S14">
        <v>2.0839857651245555</v>
      </c>
      <c r="T14">
        <v>10.900848617574598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2.08</v>
      </c>
      <c r="M15">
        <f>TPDDL_EOD!AA15+TPDDL_EOD!AB15</f>
        <v>10.88</v>
      </c>
      <c r="N15">
        <f t="shared" si="0"/>
        <v>36.53</v>
      </c>
      <c r="O15" s="112">
        <f t="shared" si="1"/>
        <v>7.0000000000000284E-2</v>
      </c>
      <c r="P15">
        <v>15.259184232137969</v>
      </c>
      <c r="Q15">
        <v>8.3559813851628792</v>
      </c>
      <c r="R15">
        <v>0</v>
      </c>
      <c r="S15">
        <v>2.0839857651245555</v>
      </c>
      <c r="T15">
        <v>10.900848617574598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2.08</v>
      </c>
      <c r="M16">
        <f>TPDDL_EOD!AA16+TPDDL_EOD!AB16</f>
        <v>10.88</v>
      </c>
      <c r="N16">
        <f t="shared" si="0"/>
        <v>36.53</v>
      </c>
      <c r="O16" s="112">
        <f t="shared" si="1"/>
        <v>7.0000000000000284E-2</v>
      </c>
      <c r="P16">
        <v>15.259184232137969</v>
      </c>
      <c r="Q16">
        <v>8.3559813851628792</v>
      </c>
      <c r="R16">
        <v>0</v>
      </c>
      <c r="S16">
        <v>2.0839857651245555</v>
      </c>
      <c r="T16">
        <v>10.900848617574598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15.23</v>
      </c>
      <c r="J17">
        <f>BYPL_EOD!AA17+BYPL_EOD!AB17</f>
        <v>8.34</v>
      </c>
      <c r="K17">
        <f>MES_EOD!AA17+MES_EOD!AB17</f>
        <v>0</v>
      </c>
      <c r="L17">
        <f>NDMC_EOD!AA17+NDMC_EOD!AB17</f>
        <v>2.08</v>
      </c>
      <c r="M17">
        <f>TPDDL_EOD!AA17+TPDDL_EOD!AB17</f>
        <v>10.88</v>
      </c>
      <c r="N17">
        <f t="shared" si="0"/>
        <v>36.53</v>
      </c>
      <c r="O17" s="112">
        <f t="shared" si="1"/>
        <v>7.0000000000000284E-2</v>
      </c>
      <c r="P17">
        <v>15.259184232137969</v>
      </c>
      <c r="Q17">
        <v>8.3559813851628792</v>
      </c>
      <c r="R17">
        <v>0</v>
      </c>
      <c r="S17">
        <v>2.0839857651245555</v>
      </c>
      <c r="T17">
        <v>10.900848617574598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15.23</v>
      </c>
      <c r="J18">
        <f>BYPL_EOD!AA18+BYPL_EOD!AB18</f>
        <v>8.34</v>
      </c>
      <c r="K18">
        <f>MES_EOD!AA18+MES_EOD!AB18</f>
        <v>0</v>
      </c>
      <c r="L18">
        <f>NDMC_EOD!AA18+NDMC_EOD!AB18</f>
        <v>2.08</v>
      </c>
      <c r="M18">
        <f>TPDDL_EOD!AA18+TPDDL_EOD!AB18</f>
        <v>10.88</v>
      </c>
      <c r="N18">
        <f t="shared" si="0"/>
        <v>36.53</v>
      </c>
      <c r="O18" s="112">
        <f t="shared" si="1"/>
        <v>7.0000000000000284E-2</v>
      </c>
      <c r="P18">
        <v>15.259184232137969</v>
      </c>
      <c r="Q18">
        <v>8.3559813851628792</v>
      </c>
      <c r="R18">
        <v>0</v>
      </c>
      <c r="S18">
        <v>2.0839857651245555</v>
      </c>
      <c r="T18">
        <v>10.900848617574598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-0.92999999999999972</v>
      </c>
      <c r="P19">
        <v>15.281694644284572</v>
      </c>
      <c r="Q19">
        <v>8.3673860911270985</v>
      </c>
      <c r="R19">
        <v>0</v>
      </c>
      <c r="S19">
        <v>2.0284572342126301</v>
      </c>
      <c r="T19">
        <v>10.9224620303757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2.08</v>
      </c>
      <c r="M27">
        <f>TPDDL_EOD!AA27+TPDDL_EOD!AB27</f>
        <v>10.88</v>
      </c>
      <c r="N27">
        <f t="shared" si="0"/>
        <v>36.53</v>
      </c>
      <c r="O27" s="112">
        <f t="shared" si="1"/>
        <v>7.0000000000000284E-2</v>
      </c>
      <c r="P27">
        <v>15.259184232137969</v>
      </c>
      <c r="Q27">
        <v>8.3559813851628792</v>
      </c>
      <c r="R27">
        <v>0</v>
      </c>
      <c r="S27">
        <v>2.0839857651245555</v>
      </c>
      <c r="T27">
        <v>10.900848617574598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2.08</v>
      </c>
      <c r="M28">
        <f>TPDDL_EOD!AA28+TPDDL_EOD!AB28</f>
        <v>10.88</v>
      </c>
      <c r="N28">
        <f t="shared" si="0"/>
        <v>36.53</v>
      </c>
      <c r="O28" s="112">
        <f t="shared" si="1"/>
        <v>7.0000000000000284E-2</v>
      </c>
      <c r="P28">
        <v>15.259184232137969</v>
      </c>
      <c r="Q28">
        <v>8.3559813851628792</v>
      </c>
      <c r="R28">
        <v>0</v>
      </c>
      <c r="S28">
        <v>2.0839857651245555</v>
      </c>
      <c r="T28">
        <v>10.900848617574598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2.08</v>
      </c>
      <c r="M29">
        <f>TPDDL_EOD!AA29+TPDDL_EOD!AB29</f>
        <v>10.88</v>
      </c>
      <c r="N29">
        <f t="shared" si="0"/>
        <v>36.53</v>
      </c>
      <c r="O29" s="112">
        <f t="shared" si="1"/>
        <v>7.0000000000000284E-2</v>
      </c>
      <c r="P29">
        <v>15.259184232137969</v>
      </c>
      <c r="Q29">
        <v>8.3559813851628792</v>
      </c>
      <c r="R29">
        <v>0</v>
      </c>
      <c r="S29">
        <v>2.0839857651245555</v>
      </c>
      <c r="T29">
        <v>10.900848617574598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2.08</v>
      </c>
      <c r="M30">
        <f>TPDDL_EOD!AA30+TPDDL_EOD!AB30</f>
        <v>10.88</v>
      </c>
      <c r="N30">
        <f t="shared" si="0"/>
        <v>36.53</v>
      </c>
      <c r="O30" s="112">
        <f t="shared" si="1"/>
        <v>7.0000000000000284E-2</v>
      </c>
      <c r="P30">
        <v>15.259184232137969</v>
      </c>
      <c r="Q30">
        <v>8.3559813851628792</v>
      </c>
      <c r="R30">
        <v>0</v>
      </c>
      <c r="S30">
        <v>2.0839857651245555</v>
      </c>
      <c r="T30">
        <v>10.900848617574598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2.08</v>
      </c>
      <c r="M31">
        <f>TPDDL_EOD!AA31+TPDDL_EOD!AB31</f>
        <v>10.88</v>
      </c>
      <c r="N31">
        <f t="shared" si="0"/>
        <v>36.53</v>
      </c>
      <c r="O31" s="112">
        <f t="shared" si="1"/>
        <v>7.0000000000000284E-2</v>
      </c>
      <c r="P31">
        <v>15.259184232137969</v>
      </c>
      <c r="Q31">
        <v>8.3559813851628792</v>
      </c>
      <c r="R31">
        <v>0</v>
      </c>
      <c r="S31">
        <v>2.0839857651245555</v>
      </c>
      <c r="T31">
        <v>10.900848617574598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2.08</v>
      </c>
      <c r="M32">
        <f>TPDDL_EOD!AA32+TPDDL_EOD!AB32</f>
        <v>10.88</v>
      </c>
      <c r="N32">
        <f t="shared" si="0"/>
        <v>36.53</v>
      </c>
      <c r="O32" s="112">
        <f t="shared" si="1"/>
        <v>7.0000000000000284E-2</v>
      </c>
      <c r="P32">
        <v>15.259184232137969</v>
      </c>
      <c r="Q32">
        <v>8.3559813851628792</v>
      </c>
      <c r="R32">
        <v>0</v>
      </c>
      <c r="S32">
        <v>2.0839857651245555</v>
      </c>
      <c r="T32">
        <v>10.900848617574598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2.08</v>
      </c>
      <c r="M33">
        <f>TPDDL_EOD!AA33+TPDDL_EOD!AB33</f>
        <v>10.88</v>
      </c>
      <c r="N33">
        <f t="shared" si="0"/>
        <v>36.53</v>
      </c>
      <c r="O33" s="112">
        <f t="shared" si="1"/>
        <v>7.0000000000000284E-2</v>
      </c>
      <c r="P33">
        <v>15.259184232137969</v>
      </c>
      <c r="Q33">
        <v>8.3559813851628792</v>
      </c>
      <c r="R33">
        <v>0</v>
      </c>
      <c r="S33">
        <v>2.0839857651245555</v>
      </c>
      <c r="T33">
        <v>10.900848617574598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2.08</v>
      </c>
      <c r="M34">
        <f>TPDDL_EOD!AA34+TPDDL_EOD!AB34</f>
        <v>10.88</v>
      </c>
      <c r="N34">
        <f t="shared" si="0"/>
        <v>36.53</v>
      </c>
      <c r="O34" s="112">
        <f t="shared" si="1"/>
        <v>7.0000000000000284E-2</v>
      </c>
      <c r="P34">
        <v>15.259184232137969</v>
      </c>
      <c r="Q34">
        <v>8.3559813851628792</v>
      </c>
      <c r="R34">
        <v>0</v>
      </c>
      <c r="S34">
        <v>2.0839857651245555</v>
      </c>
      <c r="T34">
        <v>10.900848617574598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2.08</v>
      </c>
      <c r="M35">
        <f>TPDDL_EOD!AA35+TPDDL_EOD!AB35</f>
        <v>10.88</v>
      </c>
      <c r="N35">
        <f t="shared" si="0"/>
        <v>36.53</v>
      </c>
      <c r="O35" s="112">
        <f t="shared" si="1"/>
        <v>7.0000000000000284E-2</v>
      </c>
      <c r="P35">
        <v>15.259184232137969</v>
      </c>
      <c r="Q35">
        <v>8.3559813851628792</v>
      </c>
      <c r="R35">
        <v>0</v>
      </c>
      <c r="S35">
        <v>2.0839857651245555</v>
      </c>
      <c r="T35">
        <v>10.900848617574598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2.08</v>
      </c>
      <c r="M36">
        <f>TPDDL_EOD!AA36+TPDDL_EOD!AB36</f>
        <v>10.88</v>
      </c>
      <c r="N36">
        <f t="shared" si="0"/>
        <v>36.53</v>
      </c>
      <c r="O36" s="112">
        <f t="shared" si="1"/>
        <v>7.0000000000000284E-2</v>
      </c>
      <c r="P36">
        <v>15.259184232137969</v>
      </c>
      <c r="Q36">
        <v>8.3559813851628792</v>
      </c>
      <c r="R36">
        <v>0</v>
      </c>
      <c r="S36">
        <v>2.0839857651245555</v>
      </c>
      <c r="T36">
        <v>10.900848617574598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2.08</v>
      </c>
      <c r="M37">
        <f>TPDDL_EOD!AA37+TPDDL_EOD!AB37</f>
        <v>10.88</v>
      </c>
      <c r="N37">
        <f t="shared" si="0"/>
        <v>36.53</v>
      </c>
      <c r="O37" s="112">
        <f t="shared" si="1"/>
        <v>7.0000000000000284E-2</v>
      </c>
      <c r="P37">
        <v>15.259184232137969</v>
      </c>
      <c r="Q37">
        <v>8.3559813851628792</v>
      </c>
      <c r="R37">
        <v>0</v>
      </c>
      <c r="S37">
        <v>2.0839857651245555</v>
      </c>
      <c r="T37">
        <v>10.900848617574598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2.08</v>
      </c>
      <c r="M38">
        <f>TPDDL_EOD!AA38+TPDDL_EOD!AB38</f>
        <v>10.88</v>
      </c>
      <c r="N38">
        <f t="shared" si="0"/>
        <v>36.53</v>
      </c>
      <c r="O38" s="112">
        <f t="shared" si="1"/>
        <v>7.0000000000000284E-2</v>
      </c>
      <c r="P38">
        <v>15.259184232137969</v>
      </c>
      <c r="Q38">
        <v>8.3559813851628792</v>
      </c>
      <c r="R38">
        <v>0</v>
      </c>
      <c r="S38">
        <v>2.0839857651245555</v>
      </c>
      <c r="T38">
        <v>10.900848617574598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2.08</v>
      </c>
      <c r="M39">
        <f>TPDDL_EOD!AA39+TPDDL_EOD!AB39</f>
        <v>10.88</v>
      </c>
      <c r="N39">
        <f t="shared" si="0"/>
        <v>36.53</v>
      </c>
      <c r="O39" s="112">
        <f t="shared" si="1"/>
        <v>-0.23000000000000398</v>
      </c>
      <c r="P39">
        <v>15.134108951546672</v>
      </c>
      <c r="Q39">
        <v>8.2874897344648222</v>
      </c>
      <c r="R39">
        <v>0</v>
      </c>
      <c r="S39">
        <v>2.0669039145907471</v>
      </c>
      <c r="T39">
        <v>10.811497399397755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2.08</v>
      </c>
      <c r="M40">
        <f>TPDDL_EOD!AA40+TPDDL_EOD!AB40</f>
        <v>10.88</v>
      </c>
      <c r="N40">
        <f t="shared" si="0"/>
        <v>36.53</v>
      </c>
      <c r="O40" s="112">
        <f t="shared" si="1"/>
        <v>-0.23000000000000398</v>
      </c>
      <c r="P40">
        <v>15.134108951546672</v>
      </c>
      <c r="Q40">
        <v>8.2874897344648222</v>
      </c>
      <c r="R40">
        <v>0</v>
      </c>
      <c r="S40">
        <v>2.0669039145907471</v>
      </c>
      <c r="T40">
        <v>10.811497399397755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2.08</v>
      </c>
      <c r="M41">
        <f>TPDDL_EOD!AA41+TPDDL_EOD!AB41</f>
        <v>10.88</v>
      </c>
      <c r="N41">
        <f t="shared" si="0"/>
        <v>36.53</v>
      </c>
      <c r="O41" s="112">
        <f t="shared" si="1"/>
        <v>-0.23000000000000398</v>
      </c>
      <c r="P41">
        <v>15.134108951546672</v>
      </c>
      <c r="Q41">
        <v>8.2874897344648222</v>
      </c>
      <c r="R41">
        <v>0</v>
      </c>
      <c r="S41">
        <v>2.0669039145907471</v>
      </c>
      <c r="T41">
        <v>10.811497399397755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2.08</v>
      </c>
      <c r="M42">
        <f>TPDDL_EOD!AA42+TPDDL_EOD!AB42</f>
        <v>10.88</v>
      </c>
      <c r="N42">
        <f t="shared" si="0"/>
        <v>36.53</v>
      </c>
      <c r="O42" s="112">
        <f t="shared" si="1"/>
        <v>-0.23000000000000398</v>
      </c>
      <c r="P42">
        <v>15.134108951546672</v>
      </c>
      <c r="Q42">
        <v>8.2874897344648222</v>
      </c>
      <c r="R42">
        <v>0</v>
      </c>
      <c r="S42">
        <v>2.0669039145907471</v>
      </c>
      <c r="T42">
        <v>10.811497399397755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2.08</v>
      </c>
      <c r="M43">
        <f>TPDDL_EOD!AA43+TPDDL_EOD!AB43</f>
        <v>10.88</v>
      </c>
      <c r="N43">
        <f t="shared" si="0"/>
        <v>36.53</v>
      </c>
      <c r="O43" s="112">
        <f t="shared" si="1"/>
        <v>-0.23000000000000398</v>
      </c>
      <c r="P43">
        <v>15.134108951546672</v>
      </c>
      <c r="Q43">
        <v>8.2874897344648222</v>
      </c>
      <c r="R43">
        <v>0</v>
      </c>
      <c r="S43">
        <v>2.0669039145907471</v>
      </c>
      <c r="T43">
        <v>10.811497399397755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2.08</v>
      </c>
      <c r="M44">
        <f>TPDDL_EOD!AA44+TPDDL_EOD!AB44</f>
        <v>10.88</v>
      </c>
      <c r="N44">
        <f t="shared" si="0"/>
        <v>36.53</v>
      </c>
      <c r="O44" s="112">
        <f t="shared" si="1"/>
        <v>-0.23000000000000398</v>
      </c>
      <c r="P44">
        <v>15.134108951546672</v>
      </c>
      <c r="Q44">
        <v>8.2874897344648222</v>
      </c>
      <c r="R44">
        <v>0</v>
      </c>
      <c r="S44">
        <v>2.0669039145907471</v>
      </c>
      <c r="T44">
        <v>10.811497399397755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2.08</v>
      </c>
      <c r="M45">
        <f>TPDDL_EOD!AA45+TPDDL_EOD!AB45</f>
        <v>10.88</v>
      </c>
      <c r="N45">
        <f t="shared" si="0"/>
        <v>36.53</v>
      </c>
      <c r="O45" s="112">
        <f t="shared" si="1"/>
        <v>-0.23000000000000398</v>
      </c>
      <c r="P45">
        <v>15.134108951546672</v>
      </c>
      <c r="Q45">
        <v>8.2874897344648222</v>
      </c>
      <c r="R45">
        <v>0</v>
      </c>
      <c r="S45">
        <v>2.0669039145907471</v>
      </c>
      <c r="T45">
        <v>10.811497399397755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2.08</v>
      </c>
      <c r="M46">
        <f>TPDDL_EOD!AA46+TPDDL_EOD!AB46</f>
        <v>10.88</v>
      </c>
      <c r="N46">
        <f t="shared" si="0"/>
        <v>36.53</v>
      </c>
      <c r="O46" s="112">
        <f t="shared" si="1"/>
        <v>-0.23000000000000398</v>
      </c>
      <c r="P46">
        <v>15.134108951546672</v>
      </c>
      <c r="Q46">
        <v>8.2874897344648222</v>
      </c>
      <c r="R46">
        <v>0</v>
      </c>
      <c r="S46">
        <v>2.0669039145907471</v>
      </c>
      <c r="T46">
        <v>10.811497399397755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2.08</v>
      </c>
      <c r="M47">
        <f>TPDDL_EOD!AA47+TPDDL_EOD!AB47</f>
        <v>10.88</v>
      </c>
      <c r="N47">
        <f t="shared" si="0"/>
        <v>36.53</v>
      </c>
      <c r="O47" s="112">
        <f t="shared" si="1"/>
        <v>-0.23000000000000398</v>
      </c>
      <c r="P47">
        <v>15.134108951546672</v>
      </c>
      <c r="Q47">
        <v>8.2874897344648222</v>
      </c>
      <c r="R47">
        <v>0</v>
      </c>
      <c r="S47">
        <v>2.0669039145907471</v>
      </c>
      <c r="T47">
        <v>10.811497399397755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2.08</v>
      </c>
      <c r="M48">
        <f>TPDDL_EOD!AA48+TPDDL_EOD!AB48</f>
        <v>10.88</v>
      </c>
      <c r="N48">
        <f t="shared" si="0"/>
        <v>36.53</v>
      </c>
      <c r="O48" s="112">
        <f t="shared" si="1"/>
        <v>-0.23000000000000398</v>
      </c>
      <c r="P48">
        <v>15.134108951546672</v>
      </c>
      <c r="Q48">
        <v>8.2874897344648222</v>
      </c>
      <c r="R48">
        <v>0</v>
      </c>
      <c r="S48">
        <v>2.0669039145907471</v>
      </c>
      <c r="T48">
        <v>10.811497399397755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2.08</v>
      </c>
      <c r="M49">
        <f>TPDDL_EOD!AA49+TPDDL_EOD!AB49</f>
        <v>10.88</v>
      </c>
      <c r="N49">
        <f t="shared" si="0"/>
        <v>36.53</v>
      </c>
      <c r="O49" s="112">
        <f t="shared" si="1"/>
        <v>-0.23000000000000398</v>
      </c>
      <c r="P49">
        <v>15.134108951546672</v>
      </c>
      <c r="Q49">
        <v>8.2874897344648222</v>
      </c>
      <c r="R49">
        <v>0</v>
      </c>
      <c r="S49">
        <v>2.0669039145907471</v>
      </c>
      <c r="T49">
        <v>10.811497399397755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2.08</v>
      </c>
      <c r="M50">
        <f>TPDDL_EOD!AA50+TPDDL_EOD!AB50</f>
        <v>10.88</v>
      </c>
      <c r="N50">
        <f t="shared" si="0"/>
        <v>36.53</v>
      </c>
      <c r="O50" s="112">
        <f t="shared" si="1"/>
        <v>-0.23000000000000398</v>
      </c>
      <c r="P50">
        <v>15.134108951546672</v>
      </c>
      <c r="Q50">
        <v>8.2874897344648222</v>
      </c>
      <c r="R50">
        <v>0</v>
      </c>
      <c r="S50">
        <v>2.0669039145907471</v>
      </c>
      <c r="T50">
        <v>10.811497399397755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2.08</v>
      </c>
      <c r="M51">
        <f>TPDDL_EOD!AA51+TPDDL_EOD!AB51</f>
        <v>10.88</v>
      </c>
      <c r="N51">
        <f t="shared" si="0"/>
        <v>36.53</v>
      </c>
      <c r="O51" s="112">
        <f t="shared" si="1"/>
        <v>-0.23000000000000398</v>
      </c>
      <c r="P51">
        <v>15.134108951546672</v>
      </c>
      <c r="Q51">
        <v>8.2874897344648222</v>
      </c>
      <c r="R51">
        <v>0</v>
      </c>
      <c r="S51">
        <v>2.0669039145907471</v>
      </c>
      <c r="T51">
        <v>10.811497399397755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15.23</v>
      </c>
      <c r="J52">
        <f>BYPL_EOD!AA52+BYPL_EOD!AB52</f>
        <v>8.34</v>
      </c>
      <c r="K52">
        <f>MES_EOD!AA52+MES_EOD!AB52</f>
        <v>0</v>
      </c>
      <c r="L52">
        <f>NDMC_EOD!AA52+NDMC_EOD!AB52</f>
        <v>2.08</v>
      </c>
      <c r="M52">
        <f>TPDDL_EOD!AA52+TPDDL_EOD!AB52</f>
        <v>10.88</v>
      </c>
      <c r="N52">
        <f t="shared" si="0"/>
        <v>36.53</v>
      </c>
      <c r="O52" s="112">
        <f t="shared" si="1"/>
        <v>-0.23000000000000398</v>
      </c>
      <c r="P52">
        <v>15.134108951546672</v>
      </c>
      <c r="Q52">
        <v>8.2874897344648222</v>
      </c>
      <c r="R52">
        <v>0</v>
      </c>
      <c r="S52">
        <v>2.0669039145907471</v>
      </c>
      <c r="T52">
        <v>10.811497399397755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15.23</v>
      </c>
      <c r="J53">
        <f>BYPL_EOD!AA53+BYPL_EOD!AB53</f>
        <v>8.34</v>
      </c>
      <c r="K53">
        <f>MES_EOD!AA53+MES_EOD!AB53</f>
        <v>0</v>
      </c>
      <c r="L53">
        <f>NDMC_EOD!AA53+NDMC_EOD!AB53</f>
        <v>2.08</v>
      </c>
      <c r="M53">
        <f>TPDDL_EOD!AA53+TPDDL_EOD!AB53</f>
        <v>10.88</v>
      </c>
      <c r="N53">
        <f t="shared" si="0"/>
        <v>36.53</v>
      </c>
      <c r="O53" s="112">
        <f t="shared" si="1"/>
        <v>-0.23000000000000398</v>
      </c>
      <c r="P53">
        <v>15.134108951546672</v>
      </c>
      <c r="Q53">
        <v>8.2874897344648222</v>
      </c>
      <c r="R53">
        <v>0</v>
      </c>
      <c r="S53">
        <v>2.0669039145907471</v>
      </c>
      <c r="T53">
        <v>10.811497399397755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15.23</v>
      </c>
      <c r="J54">
        <f>BYPL_EOD!AA54+BYPL_EOD!AB54</f>
        <v>8.34</v>
      </c>
      <c r="K54">
        <f>MES_EOD!AA54+MES_EOD!AB54</f>
        <v>0</v>
      </c>
      <c r="L54">
        <f>NDMC_EOD!AA54+NDMC_EOD!AB54</f>
        <v>2.08</v>
      </c>
      <c r="M54">
        <f>TPDDL_EOD!AA54+TPDDL_EOD!AB54</f>
        <v>10.88</v>
      </c>
      <c r="N54">
        <f t="shared" si="0"/>
        <v>36.53</v>
      </c>
      <c r="O54" s="112">
        <f t="shared" si="1"/>
        <v>-0.23000000000000398</v>
      </c>
      <c r="P54">
        <v>15.134108951546672</v>
      </c>
      <c r="Q54">
        <v>8.2874897344648222</v>
      </c>
      <c r="R54">
        <v>0</v>
      </c>
      <c r="S54">
        <v>2.0669039145907471</v>
      </c>
      <c r="T54">
        <v>10.811497399397755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15.23</v>
      </c>
      <c r="J55">
        <f>BYPL_EOD!AA55+BYPL_EOD!AB55</f>
        <v>8.34</v>
      </c>
      <c r="K55">
        <f>MES_EOD!AA55+MES_EOD!AB55</f>
        <v>0</v>
      </c>
      <c r="L55">
        <f>NDMC_EOD!AA55+NDMC_EOD!AB55</f>
        <v>2.08</v>
      </c>
      <c r="M55">
        <f>TPDDL_EOD!AA55+TPDDL_EOD!AB55</f>
        <v>10.88</v>
      </c>
      <c r="N55">
        <f t="shared" si="0"/>
        <v>36.53</v>
      </c>
      <c r="O55" s="112">
        <f t="shared" si="1"/>
        <v>-0.23000000000000398</v>
      </c>
      <c r="P55">
        <v>15.134108951546672</v>
      </c>
      <c r="Q55">
        <v>8.2874897344648222</v>
      </c>
      <c r="R55">
        <v>0</v>
      </c>
      <c r="S55">
        <v>2.0669039145907471</v>
      </c>
      <c r="T55">
        <v>10.811497399397755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15.23</v>
      </c>
      <c r="J56">
        <f>BYPL_EOD!AA56+BYPL_EOD!AB56</f>
        <v>8.34</v>
      </c>
      <c r="K56">
        <f>MES_EOD!AA56+MES_EOD!AB56</f>
        <v>0</v>
      </c>
      <c r="L56">
        <f>NDMC_EOD!AA56+NDMC_EOD!AB56</f>
        <v>2.08</v>
      </c>
      <c r="M56">
        <f>TPDDL_EOD!AA56+TPDDL_EOD!AB56</f>
        <v>10.88</v>
      </c>
      <c r="N56">
        <f t="shared" si="0"/>
        <v>36.53</v>
      </c>
      <c r="O56" s="112">
        <f t="shared" si="1"/>
        <v>-0.23000000000000398</v>
      </c>
      <c r="P56">
        <v>15.134108951546672</v>
      </c>
      <c r="Q56">
        <v>8.2874897344648222</v>
      </c>
      <c r="R56">
        <v>0</v>
      </c>
      <c r="S56">
        <v>2.0669039145907471</v>
      </c>
      <c r="T56">
        <v>10.811497399397755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15.23</v>
      </c>
      <c r="J57">
        <f>BYPL_EOD!AA57+BYPL_EOD!AB57</f>
        <v>8.34</v>
      </c>
      <c r="K57">
        <f>MES_EOD!AA57+MES_EOD!AB57</f>
        <v>0</v>
      </c>
      <c r="L57">
        <f>NDMC_EOD!AA57+NDMC_EOD!AB57</f>
        <v>2.08</v>
      </c>
      <c r="M57">
        <f>TPDDL_EOD!AA57+TPDDL_EOD!AB57</f>
        <v>10.88</v>
      </c>
      <c r="N57">
        <f t="shared" si="0"/>
        <v>36.53</v>
      </c>
      <c r="O57" s="112">
        <f t="shared" si="1"/>
        <v>-0.23000000000000398</v>
      </c>
      <c r="P57">
        <v>15.134108951546672</v>
      </c>
      <c r="Q57">
        <v>8.2874897344648222</v>
      </c>
      <c r="R57">
        <v>0</v>
      </c>
      <c r="S57">
        <v>2.0669039145907471</v>
      </c>
      <c r="T57">
        <v>10.811497399397755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2.08</v>
      </c>
      <c r="M79">
        <f>TPDDL_EOD!AA79+TPDDL_EOD!AB79</f>
        <v>10.88</v>
      </c>
      <c r="N79">
        <f t="shared" si="6"/>
        <v>36.53</v>
      </c>
      <c r="O79" s="112">
        <f t="shared" si="7"/>
        <v>1.0700000000000003</v>
      </c>
      <c r="P79">
        <v>15.676101834108952</v>
      </c>
      <c r="Q79">
        <v>8.5842868874897338</v>
      </c>
      <c r="R79">
        <v>0</v>
      </c>
      <c r="S79">
        <v>2.1409252669039147</v>
      </c>
      <c r="T79">
        <v>11.198686011497401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2.08</v>
      </c>
      <c r="M80">
        <f>TPDDL_EOD!AA80+TPDDL_EOD!AB80</f>
        <v>10.88</v>
      </c>
      <c r="N80">
        <f t="shared" si="6"/>
        <v>36.53</v>
      </c>
      <c r="O80" s="112">
        <f t="shared" si="7"/>
        <v>7.0000000000000284E-2</v>
      </c>
      <c r="P80">
        <v>15.259184232137969</v>
      </c>
      <c r="Q80">
        <v>8.3559813851628792</v>
      </c>
      <c r="R80">
        <v>0</v>
      </c>
      <c r="S80">
        <v>2.0839857651245555</v>
      </c>
      <c r="T80">
        <v>10.900848617574598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2.08</v>
      </c>
      <c r="M81">
        <f>TPDDL_EOD!AA81+TPDDL_EOD!AB81</f>
        <v>10.88</v>
      </c>
      <c r="N81">
        <f t="shared" si="6"/>
        <v>36.53</v>
      </c>
      <c r="O81" s="112">
        <f t="shared" si="7"/>
        <v>7.0000000000000284E-2</v>
      </c>
      <c r="P81">
        <v>15.259184232137969</v>
      </c>
      <c r="Q81">
        <v>8.3559813851628792</v>
      </c>
      <c r="R81">
        <v>0</v>
      </c>
      <c r="S81">
        <v>2.0839857651245555</v>
      </c>
      <c r="T81">
        <v>10.900848617574598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2.08</v>
      </c>
      <c r="M82">
        <f>TPDDL_EOD!AA82+TPDDL_EOD!AB82</f>
        <v>10.88</v>
      </c>
      <c r="N82">
        <f t="shared" si="6"/>
        <v>36.53</v>
      </c>
      <c r="O82" s="112">
        <f t="shared" si="7"/>
        <v>7.0000000000000284E-2</v>
      </c>
      <c r="P82">
        <v>15.259184232137969</v>
      </c>
      <c r="Q82">
        <v>8.3559813851628792</v>
      </c>
      <c r="R82">
        <v>0</v>
      </c>
      <c r="S82">
        <v>2.0839857651245555</v>
      </c>
      <c r="T82">
        <v>10.900848617574598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2.08</v>
      </c>
      <c r="M83">
        <f>TPDDL_EOD!AA83+TPDDL_EOD!AB83</f>
        <v>10.88</v>
      </c>
      <c r="N83">
        <f t="shared" si="6"/>
        <v>36.53</v>
      </c>
      <c r="O83" s="112">
        <f t="shared" si="7"/>
        <v>7.0000000000000284E-2</v>
      </c>
      <c r="P83">
        <v>15.259184232137969</v>
      </c>
      <c r="Q83">
        <v>8.3559813851628792</v>
      </c>
      <c r="R83">
        <v>0</v>
      </c>
      <c r="S83">
        <v>2.0839857651245555</v>
      </c>
      <c r="T83">
        <v>10.900848617574598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2.08</v>
      </c>
      <c r="M84">
        <f>TPDDL_EOD!AA84+TPDDL_EOD!AB84</f>
        <v>10.88</v>
      </c>
      <c r="N84">
        <f t="shared" si="6"/>
        <v>36.53</v>
      </c>
      <c r="O84" s="112">
        <f t="shared" si="7"/>
        <v>7.0000000000000284E-2</v>
      </c>
      <c r="P84">
        <v>15.259184232137969</v>
      </c>
      <c r="Q84">
        <v>8.3559813851628792</v>
      </c>
      <c r="R84">
        <v>0</v>
      </c>
      <c r="S84">
        <v>2.0839857651245555</v>
      </c>
      <c r="T84">
        <v>10.900848617574598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2.08</v>
      </c>
      <c r="M85">
        <f>TPDDL_EOD!AA85+TPDDL_EOD!AB85</f>
        <v>10.88</v>
      </c>
      <c r="N85">
        <f t="shared" si="6"/>
        <v>36.53</v>
      </c>
      <c r="O85" s="112">
        <f t="shared" si="7"/>
        <v>7.0000000000000284E-2</v>
      </c>
      <c r="P85">
        <v>15.259184232137969</v>
      </c>
      <c r="Q85">
        <v>8.3559813851628792</v>
      </c>
      <c r="R85">
        <v>0</v>
      </c>
      <c r="S85">
        <v>2.0839857651245555</v>
      </c>
      <c r="T85">
        <v>10.900848617574598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2.08</v>
      </c>
      <c r="M86">
        <f>TPDDL_EOD!AA86+TPDDL_EOD!AB86</f>
        <v>10.88</v>
      </c>
      <c r="N86">
        <f t="shared" si="6"/>
        <v>36.53</v>
      </c>
      <c r="O86" s="112">
        <f t="shared" si="7"/>
        <v>7.0000000000000284E-2</v>
      </c>
      <c r="P86">
        <v>15.259184232137969</v>
      </c>
      <c r="Q86">
        <v>8.3559813851628792</v>
      </c>
      <c r="R86">
        <v>0</v>
      </c>
      <c r="S86">
        <v>2.0839857651245555</v>
      </c>
      <c r="T86">
        <v>10.900848617574598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2.08</v>
      </c>
      <c r="M87">
        <f>TPDDL_EOD!AA87+TPDDL_EOD!AB87</f>
        <v>10.88</v>
      </c>
      <c r="N87">
        <f t="shared" si="6"/>
        <v>36.53</v>
      </c>
      <c r="O87" s="112">
        <f t="shared" si="7"/>
        <v>7.0000000000000284E-2</v>
      </c>
      <c r="P87">
        <v>15.259184232137969</v>
      </c>
      <c r="Q87">
        <v>8.3559813851628792</v>
      </c>
      <c r="R87">
        <v>0</v>
      </c>
      <c r="S87">
        <v>2.0839857651245555</v>
      </c>
      <c r="T87">
        <v>10.900848617574598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2.08</v>
      </c>
      <c r="M88">
        <f>TPDDL_EOD!AA88+TPDDL_EOD!AB88</f>
        <v>10.88</v>
      </c>
      <c r="N88">
        <f t="shared" si="6"/>
        <v>36.53</v>
      </c>
      <c r="O88" s="112">
        <f t="shared" si="7"/>
        <v>7.0000000000000284E-2</v>
      </c>
      <c r="P88">
        <v>15.259184232137969</v>
      </c>
      <c r="Q88">
        <v>8.3559813851628792</v>
      </c>
      <c r="R88">
        <v>0</v>
      </c>
      <c r="S88">
        <v>2.0839857651245555</v>
      </c>
      <c r="T88">
        <v>10.900848617574598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2.08</v>
      </c>
      <c r="M89">
        <f>TPDDL_EOD!AA89+TPDDL_EOD!AB89</f>
        <v>10.88</v>
      </c>
      <c r="N89">
        <f t="shared" si="6"/>
        <v>36.53</v>
      </c>
      <c r="O89" s="112">
        <f t="shared" si="7"/>
        <v>7.0000000000000284E-2</v>
      </c>
      <c r="P89">
        <v>15.259184232137969</v>
      </c>
      <c r="Q89">
        <v>8.3559813851628792</v>
      </c>
      <c r="R89">
        <v>0</v>
      </c>
      <c r="S89">
        <v>2.0839857651245555</v>
      </c>
      <c r="T89">
        <v>10.900848617574598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2.08</v>
      </c>
      <c r="M90">
        <f>TPDDL_EOD!AA90+TPDDL_EOD!AB90</f>
        <v>10.88</v>
      </c>
      <c r="N90">
        <f t="shared" si="6"/>
        <v>36.53</v>
      </c>
      <c r="O90" s="112">
        <f t="shared" si="7"/>
        <v>7.0000000000000284E-2</v>
      </c>
      <c r="P90">
        <v>15.259184232137969</v>
      </c>
      <c r="Q90">
        <v>8.3559813851628792</v>
      </c>
      <c r="R90">
        <v>0</v>
      </c>
      <c r="S90">
        <v>2.0839857651245555</v>
      </c>
      <c r="T90">
        <v>10.900848617574598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2.08</v>
      </c>
      <c r="M91">
        <f>TPDDL_EOD!AA91+TPDDL_EOD!AB91</f>
        <v>10.88</v>
      </c>
      <c r="N91">
        <f t="shared" si="6"/>
        <v>36.53</v>
      </c>
      <c r="O91" s="112">
        <f t="shared" si="7"/>
        <v>7.0000000000000284E-2</v>
      </c>
      <c r="P91">
        <v>15.259184232137969</v>
      </c>
      <c r="Q91">
        <v>8.3559813851628792</v>
      </c>
      <c r="R91">
        <v>0</v>
      </c>
      <c r="S91">
        <v>2.0839857651245555</v>
      </c>
      <c r="T91">
        <v>10.900848617574598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2.08</v>
      </c>
      <c r="M92">
        <f>TPDDL_EOD!AA92+TPDDL_EOD!AB92</f>
        <v>10.88</v>
      </c>
      <c r="N92">
        <f t="shared" si="6"/>
        <v>36.53</v>
      </c>
      <c r="O92" s="112">
        <f t="shared" si="7"/>
        <v>7.0000000000000284E-2</v>
      </c>
      <c r="P92">
        <v>15.259184232137969</v>
      </c>
      <c r="Q92">
        <v>8.3559813851628792</v>
      </c>
      <c r="R92">
        <v>0</v>
      </c>
      <c r="S92">
        <v>2.0839857651245555</v>
      </c>
      <c r="T92">
        <v>10.900848617574598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2.08</v>
      </c>
      <c r="M93">
        <f>TPDDL_EOD!AA93+TPDDL_EOD!AB93</f>
        <v>10.88</v>
      </c>
      <c r="N93">
        <f t="shared" si="6"/>
        <v>36.53</v>
      </c>
      <c r="O93" s="112">
        <f t="shared" si="7"/>
        <v>7.0000000000000284E-2</v>
      </c>
      <c r="P93">
        <v>15.259184232137969</v>
      </c>
      <c r="Q93">
        <v>8.3559813851628792</v>
      </c>
      <c r="R93">
        <v>0</v>
      </c>
      <c r="S93">
        <v>2.0839857651245555</v>
      </c>
      <c r="T93">
        <v>10.900848617574598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2.08</v>
      </c>
      <c r="M94">
        <f>TPDDL_EOD!AA94+TPDDL_EOD!AB94</f>
        <v>10.88</v>
      </c>
      <c r="N94">
        <f t="shared" si="6"/>
        <v>36.53</v>
      </c>
      <c r="O94" s="112">
        <f t="shared" si="7"/>
        <v>7.0000000000000284E-2</v>
      </c>
      <c r="P94">
        <v>15.259184232137969</v>
      </c>
      <c r="Q94">
        <v>8.3559813851628792</v>
      </c>
      <c r="R94">
        <v>0</v>
      </c>
      <c r="S94">
        <v>2.0839857651245555</v>
      </c>
      <c r="T94">
        <v>10.900848617574598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2.08</v>
      </c>
      <c r="M95">
        <f>TPDDL_EOD!AA95+TPDDL_EOD!AB95</f>
        <v>10.88</v>
      </c>
      <c r="N95">
        <f t="shared" si="6"/>
        <v>36.53</v>
      </c>
      <c r="O95" s="112">
        <f t="shared" si="7"/>
        <v>7.0000000000000284E-2</v>
      </c>
      <c r="P95">
        <v>15.259184232137969</v>
      </c>
      <c r="Q95">
        <v>8.3559813851628792</v>
      </c>
      <c r="R95">
        <v>0</v>
      </c>
      <c r="S95">
        <v>2.0839857651245555</v>
      </c>
      <c r="T95">
        <v>10.900848617574598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2.08</v>
      </c>
      <c r="M96">
        <f>TPDDL_EOD!AA96+TPDDL_EOD!AB96</f>
        <v>10.88</v>
      </c>
      <c r="N96">
        <f t="shared" si="6"/>
        <v>36.53</v>
      </c>
      <c r="O96" s="112">
        <f t="shared" si="7"/>
        <v>7.0000000000000284E-2</v>
      </c>
      <c r="P96">
        <v>15.259184232137969</v>
      </c>
      <c r="Q96">
        <v>8.3559813851628792</v>
      </c>
      <c r="R96">
        <v>0</v>
      </c>
      <c r="S96">
        <v>2.0839857651245555</v>
      </c>
      <c r="T96">
        <v>10.900848617574598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2.08</v>
      </c>
      <c r="M97">
        <f>TPDDL_EOD!AA97+TPDDL_EOD!AB97</f>
        <v>10.88</v>
      </c>
      <c r="N97">
        <f t="shared" si="6"/>
        <v>36.53</v>
      </c>
      <c r="O97" s="112">
        <f t="shared" si="7"/>
        <v>7.0000000000000284E-2</v>
      </c>
      <c r="P97">
        <v>15.259184232137969</v>
      </c>
      <c r="Q97">
        <v>8.3559813851628792</v>
      </c>
      <c r="R97">
        <v>0</v>
      </c>
      <c r="S97">
        <v>2.0839857651245555</v>
      </c>
      <c r="T97">
        <v>10.900848617574598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2.08</v>
      </c>
      <c r="M98">
        <f>TPDDL_EOD!AA98+TPDDL_EOD!AB98</f>
        <v>10.88</v>
      </c>
      <c r="N98">
        <f t="shared" si="6"/>
        <v>36.53</v>
      </c>
      <c r="O98" s="112">
        <f t="shared" si="7"/>
        <v>7.0000000000000284E-2</v>
      </c>
      <c r="P98">
        <v>15.259184232137969</v>
      </c>
      <c r="Q98">
        <v>8.3559813851628792</v>
      </c>
      <c r="R98">
        <v>0</v>
      </c>
      <c r="S98">
        <v>2.0839857651245555</v>
      </c>
      <c r="T98">
        <v>10.900848617574598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0.88419999999999999</v>
      </c>
      <c r="E99" s="114">
        <f t="shared" si="12"/>
        <v>0</v>
      </c>
      <c r="F99" s="114">
        <f t="shared" si="12"/>
        <v>1.728</v>
      </c>
      <c r="G99" s="114">
        <f t="shared" si="12"/>
        <v>0.88419999999999999</v>
      </c>
      <c r="H99" s="114"/>
      <c r="I99" s="114">
        <f t="shared" si="12"/>
        <v>0.36915000000000031</v>
      </c>
      <c r="J99" s="114">
        <f t="shared" si="12"/>
        <v>0.20214000000000018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0.26376000000000022</v>
      </c>
      <c r="N99" s="114">
        <f t="shared" si="12"/>
        <v>0.8849700000000017</v>
      </c>
      <c r="O99" s="114">
        <f t="shared" si="12"/>
        <v>-7.7000000000003151E-4</v>
      </c>
      <c r="P99" s="114">
        <f t="shared" si="12"/>
        <v>0.36882839069742512</v>
      </c>
      <c r="Q99" s="114">
        <f t="shared" si="12"/>
        <v>0.20196390951842949</v>
      </c>
      <c r="R99" s="114">
        <f t="shared" si="12"/>
        <v>0</v>
      </c>
      <c r="S99" s="114">
        <f t="shared" si="12"/>
        <v>4.9877594105024493E-2</v>
      </c>
      <c r="T99" s="114">
        <f t="shared" si="12"/>
        <v>0.2635301056791215</v>
      </c>
      <c r="U99" s="114">
        <f t="shared" si="12"/>
        <v>0.88419999999999999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213.82999999999998</v>
      </c>
      <c r="E29">
        <f>BAWANA!AM29</f>
        <v>0</v>
      </c>
      <c r="F29">
        <f t="shared" si="4"/>
        <v>256</v>
      </c>
      <c r="G29">
        <f t="shared" si="5"/>
        <v>213.82999999999998</v>
      </c>
      <c r="H29" s="112"/>
      <c r="I29">
        <f>BRPL_EOD!AI29+BRPL_EOD!AJ29</f>
        <v>75.23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213.84000000000003</v>
      </c>
      <c r="O29" s="112">
        <f t="shared" si="1"/>
        <v>-1.0000000000047748E-2</v>
      </c>
      <c r="P29">
        <v>75.226481949120824</v>
      </c>
      <c r="Q29">
        <v>44.997895622895612</v>
      </c>
      <c r="R29">
        <v>4.9997661803217346</v>
      </c>
      <c r="S29">
        <v>18.999111485222592</v>
      </c>
      <c r="T29">
        <v>69.606744762439192</v>
      </c>
      <c r="U29" s="114">
        <f t="shared" si="2"/>
        <v>213.82999999999993</v>
      </c>
      <c r="V29" s="112">
        <f t="shared" si="3"/>
        <v>0</v>
      </c>
      <c r="Y29">
        <f>BAWANA!AW29+BAWANA!AX29</f>
        <v>24.17</v>
      </c>
      <c r="Z29">
        <f>BAWANA!BD29+BAWANA!BE29</f>
        <v>32</v>
      </c>
      <c r="AA29">
        <f>BAWANA!X29+BAWANA!Y29</f>
        <v>24.17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213.82999999999998</v>
      </c>
      <c r="E30">
        <f>BAWANA!AM30</f>
        <v>0</v>
      </c>
      <c r="F30">
        <f t="shared" si="4"/>
        <v>256</v>
      </c>
      <c r="G30">
        <f t="shared" si="5"/>
        <v>213.82999999999998</v>
      </c>
      <c r="H30" s="112"/>
      <c r="I30">
        <f>BRPL_EOD!AI30+BRPL_EOD!AJ30</f>
        <v>75.23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213.84000000000003</v>
      </c>
      <c r="O30" s="112">
        <f t="shared" si="1"/>
        <v>-1.0000000000047748E-2</v>
      </c>
      <c r="P30">
        <v>75.226481949120824</v>
      </c>
      <c r="Q30">
        <v>44.997895622895612</v>
      </c>
      <c r="R30">
        <v>4.9997661803217346</v>
      </c>
      <c r="S30">
        <v>18.999111485222592</v>
      </c>
      <c r="T30">
        <v>69.606744762439192</v>
      </c>
      <c r="U30" s="114">
        <f t="shared" si="2"/>
        <v>213.82999999999993</v>
      </c>
      <c r="V30" s="112">
        <f t="shared" si="3"/>
        <v>0</v>
      </c>
      <c r="Y30">
        <f>BAWANA!AW30+BAWANA!AX30</f>
        <v>24.17</v>
      </c>
      <c r="Z30">
        <f>BAWANA!BD30+BAWANA!BE30</f>
        <v>32</v>
      </c>
      <c r="AA30">
        <f>BAWANA!X30+BAWANA!Y30</f>
        <v>24.17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12"/>
      <c r="I31">
        <f>BRPL_EOD!AI31+BRPL_EOD!AJ31</f>
        <v>101.78</v>
      </c>
      <c r="J31">
        <f>BYPL_EOD!AI31+BYPL_EOD!AJ31</f>
        <v>54.14</v>
      </c>
      <c r="K31">
        <f>MES_EOD!AI31+MES_EOD!AJ31</f>
        <v>4.92</v>
      </c>
      <c r="L31">
        <f>NDMC_EOD!AI31+NDMC_EOD!AJ31</f>
        <v>22.64</v>
      </c>
      <c r="M31">
        <f>TPDDL_EOD!AI31+TPDDL_EOD!AJ31</f>
        <v>68.52</v>
      </c>
      <c r="N31">
        <f t="shared" si="0"/>
        <v>252</v>
      </c>
      <c r="O31" s="112">
        <f t="shared" si="1"/>
        <v>0</v>
      </c>
      <c r="P31">
        <v>101.78</v>
      </c>
      <c r="Q31">
        <v>54.14</v>
      </c>
      <c r="R31">
        <v>4.92</v>
      </c>
      <c r="S31">
        <v>22.64</v>
      </c>
      <c r="T31">
        <v>68.52</v>
      </c>
      <c r="U31" s="114">
        <f t="shared" si="2"/>
        <v>252</v>
      </c>
      <c r="V31" s="112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2"/>
      <c r="I32">
        <f>BRPL_EOD!AI32+BRPL_EOD!AJ32</f>
        <v>101.78</v>
      </c>
      <c r="J32">
        <f>BYPL_EOD!AI32+BYPL_EOD!AJ32</f>
        <v>54.14</v>
      </c>
      <c r="K32">
        <f>MES_EOD!AI32+MES_EOD!AJ32</f>
        <v>4.92</v>
      </c>
      <c r="L32">
        <f>NDMC_EOD!AI32+NDMC_EOD!AJ32</f>
        <v>22.64</v>
      </c>
      <c r="M32">
        <f>TPDDL_EOD!AI32+TPDDL_EOD!AJ32</f>
        <v>68.52</v>
      </c>
      <c r="N32">
        <f t="shared" si="0"/>
        <v>252</v>
      </c>
      <c r="O32" s="112">
        <f t="shared" si="1"/>
        <v>0</v>
      </c>
      <c r="P32">
        <v>101.78</v>
      </c>
      <c r="Q32">
        <v>54.14</v>
      </c>
      <c r="R32">
        <v>4.92</v>
      </c>
      <c r="S32">
        <v>22.64</v>
      </c>
      <c r="T32">
        <v>68.52</v>
      </c>
      <c r="U32" s="114">
        <f t="shared" si="2"/>
        <v>252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2"/>
      <c r="I33">
        <f>BRPL_EOD!AI33+BRPL_EOD!AJ33</f>
        <v>101.78</v>
      </c>
      <c r="J33">
        <f>BYPL_EOD!AI33+BYPL_EOD!AJ33</f>
        <v>54.14</v>
      </c>
      <c r="K33">
        <f>MES_EOD!AI33+MES_EOD!AJ33</f>
        <v>4.92</v>
      </c>
      <c r="L33">
        <f>NDMC_EOD!AI33+NDMC_EOD!AJ33</f>
        <v>22.64</v>
      </c>
      <c r="M33">
        <f>TPDDL_EOD!AI33+TPDDL_EOD!AJ33</f>
        <v>68.52</v>
      </c>
      <c r="N33">
        <f t="shared" si="0"/>
        <v>252</v>
      </c>
      <c r="O33" s="112">
        <f t="shared" si="1"/>
        <v>0</v>
      </c>
      <c r="P33">
        <v>101.78</v>
      </c>
      <c r="Q33">
        <v>54.14</v>
      </c>
      <c r="R33">
        <v>4.92</v>
      </c>
      <c r="S33">
        <v>22.64</v>
      </c>
      <c r="T33">
        <v>68.52</v>
      </c>
      <c r="U33" s="114">
        <f t="shared" si="2"/>
        <v>252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2"/>
      <c r="I34">
        <f>BRPL_EOD!AI34+BRPL_EOD!AJ34</f>
        <v>101.78</v>
      </c>
      <c r="J34">
        <f>BYPL_EOD!AI34+BYPL_EOD!AJ34</f>
        <v>54.14</v>
      </c>
      <c r="K34">
        <f>MES_EOD!AI34+MES_EOD!AJ34</f>
        <v>4.92</v>
      </c>
      <c r="L34">
        <f>NDMC_EOD!AI34+NDMC_EOD!AJ34</f>
        <v>22.64</v>
      </c>
      <c r="M34">
        <f>TPDDL_EOD!AI34+TPDDL_EOD!AJ34</f>
        <v>68.52</v>
      </c>
      <c r="N34">
        <f t="shared" si="0"/>
        <v>252</v>
      </c>
      <c r="O34" s="112">
        <f t="shared" si="1"/>
        <v>0</v>
      </c>
      <c r="P34">
        <v>101.78</v>
      </c>
      <c r="Q34">
        <v>54.14</v>
      </c>
      <c r="R34">
        <v>4.92</v>
      </c>
      <c r="S34">
        <v>22.64</v>
      </c>
      <c r="T34">
        <v>68.52</v>
      </c>
      <c r="U34" s="114">
        <f t="shared" si="2"/>
        <v>252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101.78</v>
      </c>
      <c r="J35">
        <f>BYPL_EOD!AI35+BYPL_EOD!AJ35</f>
        <v>54.14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101.78</v>
      </c>
      <c r="Q35">
        <v>54.14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101.78</v>
      </c>
      <c r="J36">
        <f>BYPL_EOD!AI36+BYPL_EOD!AJ36</f>
        <v>54.14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101.78</v>
      </c>
      <c r="Q36">
        <v>54.14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101.78</v>
      </c>
      <c r="J37">
        <f>BYPL_EOD!AI37+BYPL_EOD!AJ37</f>
        <v>54.14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101.78</v>
      </c>
      <c r="Q37">
        <v>54.14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101.78</v>
      </c>
      <c r="J38">
        <f>BYPL_EOD!AI38+BYPL_EOD!AJ38</f>
        <v>54.14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101.78</v>
      </c>
      <c r="Q38">
        <v>54.14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101.78</v>
      </c>
      <c r="J39">
        <f>BYPL_EOD!AI39+BYPL_EOD!AJ39</f>
        <v>54.14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101.78</v>
      </c>
      <c r="Q39">
        <v>54.14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101.78</v>
      </c>
      <c r="J40">
        <f>BYPL_EOD!AI40+BYPL_EOD!AJ40</f>
        <v>54.14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101.78</v>
      </c>
      <c r="Q40">
        <v>54.14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101.78</v>
      </c>
      <c r="J41">
        <f>BYPL_EOD!AI41+BYPL_EOD!AJ41</f>
        <v>54.14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252</v>
      </c>
      <c r="O41" s="112">
        <f t="shared" si="1"/>
        <v>0</v>
      </c>
      <c r="P41">
        <v>101.78</v>
      </c>
      <c r="Q41">
        <v>54.14</v>
      </c>
      <c r="R41">
        <v>4.92</v>
      </c>
      <c r="S41">
        <v>22.64</v>
      </c>
      <c r="T41">
        <v>68.52</v>
      </c>
      <c r="U41" s="114">
        <f t="shared" si="2"/>
        <v>252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101.78</v>
      </c>
      <c r="J42">
        <f>BYPL_EOD!AI42+BYPL_EOD!AJ42</f>
        <v>54.14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252</v>
      </c>
      <c r="O42" s="112">
        <f t="shared" si="1"/>
        <v>0</v>
      </c>
      <c r="P42">
        <v>101.78</v>
      </c>
      <c r="Q42">
        <v>54.14</v>
      </c>
      <c r="R42">
        <v>4.92</v>
      </c>
      <c r="S42">
        <v>22.64</v>
      </c>
      <c r="T42">
        <v>68.52</v>
      </c>
      <c r="U42" s="114">
        <f t="shared" si="2"/>
        <v>252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111.62</v>
      </c>
      <c r="J43">
        <f>BYPL_EOD!AI43+BYPL_EOD!AJ43</f>
        <v>44.3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252</v>
      </c>
      <c r="O43" s="112">
        <f t="shared" si="1"/>
        <v>0</v>
      </c>
      <c r="P43">
        <v>111.62</v>
      </c>
      <c r="Q43">
        <v>44.3</v>
      </c>
      <c r="R43">
        <v>4.92</v>
      </c>
      <c r="S43">
        <v>22.64</v>
      </c>
      <c r="T43">
        <v>68.52</v>
      </c>
      <c r="U43" s="114">
        <f t="shared" si="2"/>
        <v>252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111.62</v>
      </c>
      <c r="J44">
        <f>BYPL_EOD!AI44+BYPL_EOD!AJ44</f>
        <v>44.3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252</v>
      </c>
      <c r="O44" s="112">
        <f t="shared" si="1"/>
        <v>0</v>
      </c>
      <c r="P44">
        <v>111.62</v>
      </c>
      <c r="Q44">
        <v>44.3</v>
      </c>
      <c r="R44">
        <v>4.92</v>
      </c>
      <c r="S44">
        <v>22.64</v>
      </c>
      <c r="T44">
        <v>68.52</v>
      </c>
      <c r="U44" s="114">
        <f t="shared" si="2"/>
        <v>252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242.22000000000003</v>
      </c>
      <c r="E45">
        <f>BAWANA!AM45</f>
        <v>0</v>
      </c>
      <c r="F45">
        <f t="shared" si="4"/>
        <v>256</v>
      </c>
      <c r="G45">
        <f t="shared" si="5"/>
        <v>242.22000000000003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242.22000000000003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23</v>
      </c>
      <c r="T45">
        <v>69.61</v>
      </c>
      <c r="U45" s="114">
        <f t="shared" si="2"/>
        <v>242.22000000000003</v>
      </c>
      <c r="V45" s="112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242.22000000000003</v>
      </c>
      <c r="E46">
        <f>BAWANA!AM46</f>
        <v>0</v>
      </c>
      <c r="F46">
        <f t="shared" si="4"/>
        <v>256</v>
      </c>
      <c r="G46">
        <f t="shared" si="5"/>
        <v>242.22000000000003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242.22000000000003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23</v>
      </c>
      <c r="T46">
        <v>69.61</v>
      </c>
      <c r="U46" s="114">
        <f t="shared" si="2"/>
        <v>242.22000000000003</v>
      </c>
      <c r="V46" s="112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242.22000000000003</v>
      </c>
      <c r="E47">
        <f>BAWANA!AM47</f>
        <v>0</v>
      </c>
      <c r="F47">
        <f t="shared" si="4"/>
        <v>256</v>
      </c>
      <c r="G47">
        <f t="shared" si="5"/>
        <v>242.22000000000003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242.22000000000003</v>
      </c>
      <c r="O47" s="112">
        <f t="shared" si="1"/>
        <v>0</v>
      </c>
      <c r="P47">
        <v>99.61</v>
      </c>
      <c r="Q47">
        <v>45</v>
      </c>
      <c r="R47">
        <v>5</v>
      </c>
      <c r="S47">
        <v>23</v>
      </c>
      <c r="T47">
        <v>69.61</v>
      </c>
      <c r="U47" s="114">
        <f t="shared" si="2"/>
        <v>242.22000000000003</v>
      </c>
      <c r="V47" s="112">
        <f t="shared" si="3"/>
        <v>0</v>
      </c>
      <c r="Y47">
        <f>BAWANA!AW47+BAWANA!AX47</f>
        <v>0</v>
      </c>
      <c r="Z47">
        <f>BAWANA!BD47+BAWANA!BE47</f>
        <v>32</v>
      </c>
      <c r="AA47">
        <f>BAWANA!X47+BAWANA!Y47</f>
        <v>0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242.22000000000003</v>
      </c>
      <c r="E48">
        <f>BAWANA!AM48</f>
        <v>0</v>
      </c>
      <c r="F48">
        <f t="shared" si="4"/>
        <v>256</v>
      </c>
      <c r="G48">
        <f t="shared" si="5"/>
        <v>242.22000000000003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242.22000000000003</v>
      </c>
      <c r="O48" s="112">
        <f t="shared" si="1"/>
        <v>0</v>
      </c>
      <c r="P48">
        <v>99.61</v>
      </c>
      <c r="Q48">
        <v>45</v>
      </c>
      <c r="R48">
        <v>5</v>
      </c>
      <c r="S48">
        <v>23</v>
      </c>
      <c r="T48">
        <v>69.61</v>
      </c>
      <c r="U48" s="114">
        <f t="shared" si="2"/>
        <v>242.22000000000003</v>
      </c>
      <c r="V48" s="112">
        <f t="shared" si="3"/>
        <v>0</v>
      </c>
      <c r="Y48">
        <f>BAWANA!AW48+BAWANA!AX48</f>
        <v>0</v>
      </c>
      <c r="Z48">
        <f>BAWANA!BD48+BAWANA!BE48</f>
        <v>32</v>
      </c>
      <c r="AA48">
        <f>BAWANA!X48+BAWANA!Y48</f>
        <v>0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242.22000000000003</v>
      </c>
      <c r="E49">
        <f>BAWANA!AM49</f>
        <v>0</v>
      </c>
      <c r="F49">
        <f t="shared" si="4"/>
        <v>256</v>
      </c>
      <c r="G49">
        <f t="shared" si="5"/>
        <v>242.22000000000003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242.22000000000003</v>
      </c>
      <c r="O49" s="112">
        <f t="shared" si="1"/>
        <v>0</v>
      </c>
      <c r="P49">
        <v>99.61</v>
      </c>
      <c r="Q49">
        <v>45</v>
      </c>
      <c r="R49">
        <v>5</v>
      </c>
      <c r="S49">
        <v>23</v>
      </c>
      <c r="T49">
        <v>69.61</v>
      </c>
      <c r="U49" s="114">
        <f t="shared" si="2"/>
        <v>242.22000000000003</v>
      </c>
      <c r="V49" s="112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242.22000000000003</v>
      </c>
      <c r="E50">
        <f>BAWANA!AM50</f>
        <v>0</v>
      </c>
      <c r="F50">
        <f t="shared" si="4"/>
        <v>256</v>
      </c>
      <c r="G50">
        <f t="shared" si="5"/>
        <v>242.22000000000003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242.22000000000003</v>
      </c>
      <c r="O50" s="112">
        <f t="shared" si="1"/>
        <v>0</v>
      </c>
      <c r="P50">
        <v>99.61</v>
      </c>
      <c r="Q50">
        <v>45</v>
      </c>
      <c r="R50">
        <v>5</v>
      </c>
      <c r="S50">
        <v>23</v>
      </c>
      <c r="T50">
        <v>69.61</v>
      </c>
      <c r="U50" s="114">
        <f t="shared" si="2"/>
        <v>242.22000000000003</v>
      </c>
      <c r="V50" s="112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213.82999999999998</v>
      </c>
      <c r="E51">
        <f>BAWANA!AM51</f>
        <v>0</v>
      </c>
      <c r="F51">
        <f t="shared" si="4"/>
        <v>256</v>
      </c>
      <c r="G51">
        <f t="shared" si="5"/>
        <v>213.82999999999998</v>
      </c>
      <c r="H51" s="112"/>
      <c r="I51">
        <f>BRPL_EOD!AI51+BRPL_EOD!AJ51</f>
        <v>75.23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213.84000000000003</v>
      </c>
      <c r="O51" s="112">
        <f t="shared" si="1"/>
        <v>-1.0000000000047748E-2</v>
      </c>
      <c r="P51">
        <v>75.226481949120824</v>
      </c>
      <c r="Q51">
        <v>44.997895622895612</v>
      </c>
      <c r="R51">
        <v>4.9997661803217346</v>
      </c>
      <c r="S51">
        <v>18.999111485222592</v>
      </c>
      <c r="T51">
        <v>69.606744762439192</v>
      </c>
      <c r="U51" s="114">
        <f t="shared" si="2"/>
        <v>213.82999999999993</v>
      </c>
      <c r="V51" s="112">
        <f t="shared" si="3"/>
        <v>0</v>
      </c>
      <c r="Y51">
        <f>BAWANA!AW51+BAWANA!AX51</f>
        <v>24.17</v>
      </c>
      <c r="Z51">
        <f>BAWANA!BD51+BAWANA!BE51</f>
        <v>32</v>
      </c>
      <c r="AA51">
        <f>BAWANA!X51+BAWANA!Y51</f>
        <v>24.17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79.930000000000007</v>
      </c>
      <c r="J53">
        <f>BYPL_EOD!AI53+BYPL_EOD!AJ53</f>
        <v>46.22</v>
      </c>
      <c r="K53">
        <f>MES_EOD!AI53+MES_EOD!AJ53</f>
        <v>5</v>
      </c>
      <c r="L53">
        <f>NDMC_EOD!AI53+NDMC_EOD!AJ53</f>
        <v>19</v>
      </c>
      <c r="M53">
        <f>TPDDL_EOD!AI53+TPDDL_EOD!AJ53</f>
        <v>55.85</v>
      </c>
      <c r="N53">
        <f t="shared" si="0"/>
        <v>206</v>
      </c>
      <c r="O53" s="112">
        <f t="shared" si="1"/>
        <v>0</v>
      </c>
      <c r="P53">
        <v>79.930000000000007</v>
      </c>
      <c r="Q53">
        <v>46.22</v>
      </c>
      <c r="R53">
        <v>5</v>
      </c>
      <c r="S53">
        <v>19</v>
      </c>
      <c r="T53">
        <v>55.85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79.930000000000007</v>
      </c>
      <c r="J54">
        <f>BYPL_EOD!AI54+BYPL_EOD!AJ54</f>
        <v>46.22</v>
      </c>
      <c r="K54">
        <f>MES_EOD!AI54+MES_EOD!AJ54</f>
        <v>5</v>
      </c>
      <c r="L54">
        <f>NDMC_EOD!AI54+NDMC_EOD!AJ54</f>
        <v>19</v>
      </c>
      <c r="M54">
        <f>TPDDL_EOD!AI54+TPDDL_EOD!AJ54</f>
        <v>55.85</v>
      </c>
      <c r="N54">
        <f t="shared" si="0"/>
        <v>206</v>
      </c>
      <c r="O54" s="112">
        <f t="shared" si="1"/>
        <v>0</v>
      </c>
      <c r="P54">
        <v>79.930000000000007</v>
      </c>
      <c r="Q54">
        <v>46.22</v>
      </c>
      <c r="R54">
        <v>5</v>
      </c>
      <c r="S54">
        <v>19</v>
      </c>
      <c r="T54">
        <v>55.85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79.930000000000007</v>
      </c>
      <c r="J55">
        <f>BYPL_EOD!AI55+BYPL_EOD!AJ55</f>
        <v>46.22</v>
      </c>
      <c r="K55">
        <f>MES_EOD!AI55+MES_EOD!AJ55</f>
        <v>5</v>
      </c>
      <c r="L55">
        <f>NDMC_EOD!AI55+NDMC_EOD!AJ55</f>
        <v>19</v>
      </c>
      <c r="M55">
        <f>TPDDL_EOD!AI55+TPDDL_EOD!AJ55</f>
        <v>55.85</v>
      </c>
      <c r="N55">
        <f t="shared" si="0"/>
        <v>206</v>
      </c>
      <c r="O55" s="112">
        <f t="shared" si="1"/>
        <v>0</v>
      </c>
      <c r="P55">
        <v>79.930000000000007</v>
      </c>
      <c r="Q55">
        <v>46.22</v>
      </c>
      <c r="R55">
        <v>5</v>
      </c>
      <c r="S55">
        <v>19</v>
      </c>
      <c r="T55">
        <v>55.85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79.930000000000007</v>
      </c>
      <c r="J56">
        <f>BYPL_EOD!AI56+BYPL_EOD!AJ56</f>
        <v>46.22</v>
      </c>
      <c r="K56">
        <f>MES_EOD!AI56+MES_EOD!AJ56</f>
        <v>5</v>
      </c>
      <c r="L56">
        <f>NDMC_EOD!AI56+NDMC_EOD!AJ56</f>
        <v>19</v>
      </c>
      <c r="M56">
        <f>TPDDL_EOD!AI56+TPDDL_EOD!AJ56</f>
        <v>55.85</v>
      </c>
      <c r="N56">
        <f t="shared" si="0"/>
        <v>206</v>
      </c>
      <c r="O56" s="112">
        <f t="shared" si="1"/>
        <v>0</v>
      </c>
      <c r="P56">
        <v>79.930000000000007</v>
      </c>
      <c r="Q56">
        <v>46.22</v>
      </c>
      <c r="R56">
        <v>5</v>
      </c>
      <c r="S56">
        <v>19</v>
      </c>
      <c r="T56">
        <v>55.85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79.930000000000007</v>
      </c>
      <c r="J65">
        <f>BYPL_EOD!AI65+BYPL_EOD!AJ65</f>
        <v>46.22</v>
      </c>
      <c r="K65">
        <f>MES_EOD!AI65+MES_EOD!AJ65</f>
        <v>5</v>
      </c>
      <c r="L65">
        <f>NDMC_EOD!AI65+NDMC_EOD!AJ65</f>
        <v>19</v>
      </c>
      <c r="M65">
        <f>TPDDL_EOD!AI65+TPDDL_EOD!AJ65</f>
        <v>55.85</v>
      </c>
      <c r="N65">
        <f t="shared" si="0"/>
        <v>206</v>
      </c>
      <c r="O65" s="112">
        <f t="shared" si="1"/>
        <v>0</v>
      </c>
      <c r="P65">
        <v>79.930000000000007</v>
      </c>
      <c r="Q65">
        <v>46.22</v>
      </c>
      <c r="R65">
        <v>5</v>
      </c>
      <c r="S65">
        <v>19</v>
      </c>
      <c r="T65">
        <v>55.85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251.60000000000002</v>
      </c>
      <c r="E66">
        <f>BAWANA!AM66</f>
        <v>0</v>
      </c>
      <c r="F66">
        <f t="shared" si="4"/>
        <v>256</v>
      </c>
      <c r="G66">
        <f t="shared" si="5"/>
        <v>251.60000000000002</v>
      </c>
      <c r="H66" s="112"/>
      <c r="I66">
        <f>BRPL_EOD!AI66+BRPL_EOD!AJ66</f>
        <v>133.72999999999999</v>
      </c>
      <c r="J66">
        <f>BYPL_EOD!AI66+BYPL_EOD!AJ66</f>
        <v>44.58</v>
      </c>
      <c r="K66">
        <f>MES_EOD!AI66+MES_EOD!AJ66</f>
        <v>4.95</v>
      </c>
      <c r="L66">
        <f>NDMC_EOD!AI66+NDMC_EOD!AJ66</f>
        <v>18.82</v>
      </c>
      <c r="M66">
        <f>TPDDL_EOD!AI66+TPDDL_EOD!AJ66</f>
        <v>49.53</v>
      </c>
      <c r="N66">
        <f t="shared" si="0"/>
        <v>251.60999999999999</v>
      </c>
      <c r="O66" s="112">
        <f t="shared" si="1"/>
        <v>-9.9999999999624833E-3</v>
      </c>
      <c r="P66">
        <v>133.72468502841701</v>
      </c>
      <c r="Q66">
        <v>44.578228210325506</v>
      </c>
      <c r="R66">
        <v>4.9498032669607737</v>
      </c>
      <c r="S66">
        <v>18.819252017010456</v>
      </c>
      <c r="T66">
        <v>49.528031477286284</v>
      </c>
      <c r="U66" s="114">
        <f t="shared" si="2"/>
        <v>251.60000000000002</v>
      </c>
      <c r="V66" s="112">
        <f t="shared" si="3"/>
        <v>0</v>
      </c>
      <c r="Y66">
        <f>BAWANA!AW66+BAWANA!AX66</f>
        <v>31.7</v>
      </c>
      <c r="Z66">
        <f>BAWANA!BD66+BAWANA!BE66</f>
        <v>31.7</v>
      </c>
      <c r="AA66">
        <f>BAWANA!X66+BAWANA!Y66</f>
        <v>31.7</v>
      </c>
      <c r="AB66">
        <f>BAWANA!AE66+BAWANA!AF66</f>
        <v>31.7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252</v>
      </c>
      <c r="E67">
        <f>BAWANA!AM67</f>
        <v>0</v>
      </c>
      <c r="F67">
        <f t="shared" si="4"/>
        <v>256</v>
      </c>
      <c r="G67">
        <f t="shared" si="5"/>
        <v>252</v>
      </c>
      <c r="H67" s="112"/>
      <c r="I67">
        <f>BRPL_EOD!AI67+BRPL_EOD!AJ67</f>
        <v>130.91999999999999</v>
      </c>
      <c r="J67">
        <f>BYPL_EOD!AI67+BYPL_EOD!AJ67</f>
        <v>44.3</v>
      </c>
      <c r="K67">
        <f>MES_EOD!AI67+MES_EOD!AJ67</f>
        <v>4.92</v>
      </c>
      <c r="L67">
        <f>NDMC_EOD!AI67+NDMC_EOD!AJ67</f>
        <v>22.64</v>
      </c>
      <c r="M67">
        <f>TPDDL_EOD!AI67+TPDDL_EOD!AJ67</f>
        <v>49.22</v>
      </c>
      <c r="N67">
        <f t="shared" ref="N67:N98" si="7">SUM(I67:M67)</f>
        <v>251.99999999999997</v>
      </c>
      <c r="O67" s="112">
        <f t="shared" ref="O67:O98" si="8">G67-N67</f>
        <v>0</v>
      </c>
      <c r="P67">
        <v>130.92000000000002</v>
      </c>
      <c r="Q67">
        <v>44.300000000000004</v>
      </c>
      <c r="R67">
        <v>4.9200000000000008</v>
      </c>
      <c r="S67">
        <v>22.640000000000004</v>
      </c>
      <c r="T67">
        <v>49.220000000000006</v>
      </c>
      <c r="U67" s="114">
        <f t="shared" ref="U67:U98" si="9">SUM(P67:T67)</f>
        <v>252.00000000000003</v>
      </c>
      <c r="V67" s="112">
        <f t="shared" ref="V67:V99" si="10">G67-U67</f>
        <v>0</v>
      </c>
      <c r="Y67">
        <f>BAWANA!AW67+BAWANA!AX67</f>
        <v>31.5</v>
      </c>
      <c r="Z67">
        <f>BAWANA!BD67+BAWANA!BE67</f>
        <v>31.5</v>
      </c>
      <c r="AA67">
        <f>BAWANA!X67+BAWANA!Y67</f>
        <v>31.5</v>
      </c>
      <c r="AB67">
        <f>BAWANA!AE67+BAWANA!AF67</f>
        <v>31.5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252</v>
      </c>
      <c r="H68" s="112"/>
      <c r="I68">
        <f>BRPL_EOD!AI68+BRPL_EOD!AJ68</f>
        <v>111.62</v>
      </c>
      <c r="J68">
        <f>BYPL_EOD!AI68+BYPL_EOD!AJ68</f>
        <v>44.3</v>
      </c>
      <c r="K68">
        <f>MES_EOD!AI68+MES_EOD!AJ68</f>
        <v>4.92</v>
      </c>
      <c r="L68">
        <f>NDMC_EOD!AI68+NDMC_EOD!AJ68</f>
        <v>22.64</v>
      </c>
      <c r="M68">
        <f>TPDDL_EOD!AI68+TPDDL_EOD!AJ68</f>
        <v>68.52</v>
      </c>
      <c r="N68">
        <f t="shared" si="7"/>
        <v>252</v>
      </c>
      <c r="O68" s="112">
        <f t="shared" si="8"/>
        <v>0</v>
      </c>
      <c r="P68">
        <v>111.62</v>
      </c>
      <c r="Q68">
        <v>44.3</v>
      </c>
      <c r="R68">
        <v>4.92</v>
      </c>
      <c r="S68">
        <v>22.64</v>
      </c>
      <c r="T68">
        <v>68.52</v>
      </c>
      <c r="U68" s="114">
        <f t="shared" si="9"/>
        <v>252</v>
      </c>
      <c r="V68" s="112">
        <f t="shared" si="10"/>
        <v>0</v>
      </c>
      <c r="Y68">
        <f>BAWANA!AW68+BAWANA!AX68</f>
        <v>31.5</v>
      </c>
      <c r="Z68">
        <f>BAWANA!BD68+BAWANA!BE68</f>
        <v>31.5</v>
      </c>
      <c r="AA68">
        <f>BAWANA!X68+BAWANA!Y68</f>
        <v>31.5</v>
      </c>
      <c r="AB68">
        <f>BAWANA!AE68+BAWANA!AF68</f>
        <v>31.5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111.62</v>
      </c>
      <c r="J69">
        <f>BYPL_EOD!AI69+BYPL_EOD!AJ69</f>
        <v>44.3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111.62</v>
      </c>
      <c r="Q69">
        <v>44.3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251.24</v>
      </c>
      <c r="E79">
        <f>BAWANA!AM79</f>
        <v>0</v>
      </c>
      <c r="F79">
        <f t="shared" si="11"/>
        <v>256</v>
      </c>
      <c r="G79">
        <f t="shared" si="12"/>
        <v>251.24</v>
      </c>
      <c r="H79" s="112"/>
      <c r="I79">
        <f>BRPL_EOD!AI79+BRPL_EOD!AJ79</f>
        <v>99.23</v>
      </c>
      <c r="J79">
        <f>BYPL_EOD!AI79+BYPL_EOD!AJ79</f>
        <v>54.79</v>
      </c>
      <c r="K79">
        <f>MES_EOD!AI79+MES_EOD!AJ79</f>
        <v>4.9800000000000004</v>
      </c>
      <c r="L79">
        <f>NDMC_EOD!AI79+NDMC_EOD!AJ79</f>
        <v>22.91</v>
      </c>
      <c r="M79">
        <f>TPDDL_EOD!AI79+TPDDL_EOD!AJ79</f>
        <v>69.34</v>
      </c>
      <c r="N79">
        <f t="shared" si="7"/>
        <v>251.25</v>
      </c>
      <c r="O79" s="112">
        <f t="shared" si="8"/>
        <v>-9.9999999999909051E-3</v>
      </c>
      <c r="P79">
        <v>99.226050547263682</v>
      </c>
      <c r="Q79">
        <v>54.787819303482586</v>
      </c>
      <c r="R79">
        <v>4.9798017910447765</v>
      </c>
      <c r="S79">
        <v>22.909088159203982</v>
      </c>
      <c r="T79">
        <v>69.337240199004981</v>
      </c>
      <c r="U79" s="114">
        <f t="shared" si="9"/>
        <v>251.23999999999998</v>
      </c>
      <c r="V79" s="112">
        <f t="shared" si="10"/>
        <v>0</v>
      </c>
      <c r="Y79">
        <f>BAWANA!AW79+BAWANA!AX79</f>
        <v>31.88</v>
      </c>
      <c r="Z79">
        <f>BAWANA!BD79+BAWANA!BE79</f>
        <v>31.88</v>
      </c>
      <c r="AA79">
        <f>BAWANA!X79+BAWANA!Y79</f>
        <v>31.88</v>
      </c>
      <c r="AB79">
        <f>BAWANA!AE79+BAWANA!AF79</f>
        <v>31.88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251.24</v>
      </c>
      <c r="E80">
        <f>BAWANA!AM80</f>
        <v>0</v>
      </c>
      <c r="F80">
        <f t="shared" si="11"/>
        <v>256</v>
      </c>
      <c r="G80">
        <f t="shared" si="12"/>
        <v>251.24</v>
      </c>
      <c r="H80" s="112"/>
      <c r="I80">
        <f>BRPL_EOD!AI80+BRPL_EOD!AJ80</f>
        <v>99.23</v>
      </c>
      <c r="J80">
        <f>BYPL_EOD!AI80+BYPL_EOD!AJ80</f>
        <v>54.79</v>
      </c>
      <c r="K80">
        <f>MES_EOD!AI80+MES_EOD!AJ80</f>
        <v>4.9800000000000004</v>
      </c>
      <c r="L80">
        <f>NDMC_EOD!AI80+NDMC_EOD!AJ80</f>
        <v>22.91</v>
      </c>
      <c r="M80">
        <f>TPDDL_EOD!AI80+TPDDL_EOD!AJ80</f>
        <v>69.34</v>
      </c>
      <c r="N80">
        <f t="shared" si="7"/>
        <v>251.25</v>
      </c>
      <c r="O80" s="112">
        <f t="shared" si="8"/>
        <v>-9.9999999999909051E-3</v>
      </c>
      <c r="P80">
        <v>99.226050547263682</v>
      </c>
      <c r="Q80">
        <v>54.787819303482586</v>
      </c>
      <c r="R80">
        <v>4.9798017910447765</v>
      </c>
      <c r="S80">
        <v>22.909088159203982</v>
      </c>
      <c r="T80">
        <v>69.337240199004981</v>
      </c>
      <c r="U80" s="114">
        <f t="shared" si="9"/>
        <v>251.23999999999998</v>
      </c>
      <c r="V80" s="112">
        <f t="shared" si="10"/>
        <v>0</v>
      </c>
      <c r="Y80">
        <f>BAWANA!AW80+BAWANA!AX80</f>
        <v>31.88</v>
      </c>
      <c r="Z80">
        <f>BAWANA!BD80+BAWANA!BE80</f>
        <v>31.88</v>
      </c>
      <c r="AA80">
        <f>BAWANA!X80+BAWANA!Y80</f>
        <v>31.88</v>
      </c>
      <c r="AB80">
        <f>BAWANA!AE80+BAWANA!AF80</f>
        <v>31.88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251.24</v>
      </c>
      <c r="E81">
        <f>BAWANA!AM81</f>
        <v>0</v>
      </c>
      <c r="F81">
        <f t="shared" si="11"/>
        <v>256</v>
      </c>
      <c r="G81">
        <f t="shared" si="12"/>
        <v>251.24</v>
      </c>
      <c r="H81" s="112"/>
      <c r="I81">
        <f>BRPL_EOD!AI81+BRPL_EOD!AJ81</f>
        <v>99.23</v>
      </c>
      <c r="J81">
        <f>BYPL_EOD!AI81+BYPL_EOD!AJ81</f>
        <v>54.79</v>
      </c>
      <c r="K81">
        <f>MES_EOD!AI81+MES_EOD!AJ81</f>
        <v>4.9800000000000004</v>
      </c>
      <c r="L81">
        <f>NDMC_EOD!AI81+NDMC_EOD!AJ81</f>
        <v>22.91</v>
      </c>
      <c r="M81">
        <f>TPDDL_EOD!AI81+TPDDL_EOD!AJ81</f>
        <v>69.34</v>
      </c>
      <c r="N81">
        <f t="shared" si="7"/>
        <v>251.25</v>
      </c>
      <c r="O81" s="112">
        <f t="shared" si="8"/>
        <v>-9.9999999999909051E-3</v>
      </c>
      <c r="P81">
        <v>99.226050547263682</v>
      </c>
      <c r="Q81">
        <v>54.787819303482586</v>
      </c>
      <c r="R81">
        <v>4.9798017910447765</v>
      </c>
      <c r="S81">
        <v>22.909088159203982</v>
      </c>
      <c r="T81">
        <v>69.337240199004981</v>
      </c>
      <c r="U81" s="114">
        <f t="shared" si="9"/>
        <v>251.23999999999998</v>
      </c>
      <c r="V81" s="112">
        <f t="shared" si="10"/>
        <v>0</v>
      </c>
      <c r="Y81">
        <f>BAWANA!AW81+BAWANA!AX81</f>
        <v>31.88</v>
      </c>
      <c r="Z81">
        <f>BAWANA!BD81+BAWANA!BE81</f>
        <v>31.88</v>
      </c>
      <c r="AA81">
        <f>BAWANA!X81+BAWANA!Y81</f>
        <v>31.88</v>
      </c>
      <c r="AB81">
        <f>BAWANA!AE81+BAWANA!AF81</f>
        <v>31.88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251.24</v>
      </c>
      <c r="E82">
        <f>BAWANA!AM82</f>
        <v>0</v>
      </c>
      <c r="F82">
        <f t="shared" si="11"/>
        <v>256</v>
      </c>
      <c r="G82">
        <f t="shared" si="12"/>
        <v>251.24</v>
      </c>
      <c r="H82" s="112"/>
      <c r="I82">
        <f>BRPL_EOD!AI82+BRPL_EOD!AJ82</f>
        <v>99.23</v>
      </c>
      <c r="J82">
        <f>BYPL_EOD!AI82+BYPL_EOD!AJ82</f>
        <v>54.79</v>
      </c>
      <c r="K82">
        <f>MES_EOD!AI82+MES_EOD!AJ82</f>
        <v>4.9800000000000004</v>
      </c>
      <c r="L82">
        <f>NDMC_EOD!AI82+NDMC_EOD!AJ82</f>
        <v>22.91</v>
      </c>
      <c r="M82">
        <f>TPDDL_EOD!AI82+TPDDL_EOD!AJ82</f>
        <v>69.34</v>
      </c>
      <c r="N82">
        <f t="shared" si="7"/>
        <v>251.25</v>
      </c>
      <c r="O82" s="112">
        <f t="shared" si="8"/>
        <v>-9.9999999999909051E-3</v>
      </c>
      <c r="P82">
        <v>99.226050547263682</v>
      </c>
      <c r="Q82">
        <v>54.787819303482586</v>
      </c>
      <c r="R82">
        <v>4.9798017910447765</v>
      </c>
      <c r="S82">
        <v>22.909088159203982</v>
      </c>
      <c r="T82">
        <v>69.337240199004981</v>
      </c>
      <c r="U82" s="114">
        <f t="shared" si="9"/>
        <v>251.23999999999998</v>
      </c>
      <c r="V82" s="112">
        <f t="shared" si="10"/>
        <v>0</v>
      </c>
      <c r="Y82">
        <f>BAWANA!AW82+BAWANA!AX82</f>
        <v>31.88</v>
      </c>
      <c r="Z82">
        <f>BAWANA!BD82+BAWANA!BE82</f>
        <v>31.88</v>
      </c>
      <c r="AA82">
        <f>BAWANA!X82+BAWANA!Y82</f>
        <v>31.88</v>
      </c>
      <c r="AB82">
        <f>BAWANA!AE82+BAWANA!AF82</f>
        <v>31.88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242.22000000000003</v>
      </c>
      <c r="E83">
        <f>BAWANA!AM83</f>
        <v>0</v>
      </c>
      <c r="F83">
        <f t="shared" si="11"/>
        <v>256</v>
      </c>
      <c r="G83">
        <f t="shared" si="12"/>
        <v>242.22000000000003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242.22000000000003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23</v>
      </c>
      <c r="T83">
        <v>69.61</v>
      </c>
      <c r="U83" s="114">
        <f t="shared" si="9"/>
        <v>242.22000000000003</v>
      </c>
      <c r="V83" s="112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242.22000000000003</v>
      </c>
      <c r="E84">
        <f>BAWANA!AM84</f>
        <v>0</v>
      </c>
      <c r="F84">
        <f t="shared" si="11"/>
        <v>256</v>
      </c>
      <c r="G84">
        <f t="shared" si="12"/>
        <v>242.22000000000003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242.22000000000003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23</v>
      </c>
      <c r="T84">
        <v>69.61</v>
      </c>
      <c r="U84" s="114">
        <f t="shared" si="9"/>
        <v>242.22000000000003</v>
      </c>
      <c r="V84" s="112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217.61</v>
      </c>
      <c r="E85">
        <f>BAWANA!AM85</f>
        <v>0</v>
      </c>
      <c r="F85">
        <f t="shared" si="11"/>
        <v>256</v>
      </c>
      <c r="G85">
        <f t="shared" si="12"/>
        <v>217.61</v>
      </c>
      <c r="H85" s="112"/>
      <c r="I85">
        <f>BRPL_EOD!AI85+BRPL_EOD!AJ85</f>
        <v>75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217.61</v>
      </c>
      <c r="O85" s="112">
        <f t="shared" si="8"/>
        <v>0</v>
      </c>
      <c r="P85">
        <v>75</v>
      </c>
      <c r="Q85">
        <v>45</v>
      </c>
      <c r="R85">
        <v>5</v>
      </c>
      <c r="S85">
        <v>23</v>
      </c>
      <c r="T85">
        <v>69.61</v>
      </c>
      <c r="U85" s="114">
        <f t="shared" si="9"/>
        <v>217.61</v>
      </c>
      <c r="V85" s="112">
        <f t="shared" si="10"/>
        <v>0</v>
      </c>
      <c r="Y85">
        <f>BAWANA!AW85+BAWANA!AX85</f>
        <v>32</v>
      </c>
      <c r="Z85">
        <f>BAWANA!BD85+BAWANA!BE85</f>
        <v>20.39</v>
      </c>
      <c r="AA85">
        <f>BAWANA!X85+BAWANA!Y85</f>
        <v>32</v>
      </c>
      <c r="AB85">
        <f>BAWANA!AE85+BAWANA!AF85</f>
        <v>20.39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217.61</v>
      </c>
      <c r="E86">
        <f>BAWANA!AM86</f>
        <v>0</v>
      </c>
      <c r="F86">
        <f t="shared" si="11"/>
        <v>256</v>
      </c>
      <c r="G86">
        <f t="shared" si="12"/>
        <v>217.61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217.61</v>
      </c>
      <c r="O86" s="112">
        <f t="shared" si="8"/>
        <v>0</v>
      </c>
      <c r="P86">
        <v>75</v>
      </c>
      <c r="Q86">
        <v>45</v>
      </c>
      <c r="R86">
        <v>5</v>
      </c>
      <c r="S86">
        <v>23</v>
      </c>
      <c r="T86">
        <v>69.61</v>
      </c>
      <c r="U86" s="114">
        <f t="shared" si="9"/>
        <v>217.61</v>
      </c>
      <c r="V86" s="112">
        <f t="shared" si="10"/>
        <v>0</v>
      </c>
      <c r="Y86">
        <f>BAWANA!AW86+BAWANA!AX86</f>
        <v>32</v>
      </c>
      <c r="Z86">
        <f>BAWANA!BD86+BAWANA!BE86</f>
        <v>20.39</v>
      </c>
      <c r="AA86">
        <f>BAWANA!X86+BAWANA!Y86</f>
        <v>32</v>
      </c>
      <c r="AB86">
        <f>BAWANA!AE86+BAWANA!AF86</f>
        <v>20.39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12"/>
      <c r="I87">
        <f>BRPL_EOD!AI87+BRPL_EOD!AJ87</f>
        <v>82.25</v>
      </c>
      <c r="J87">
        <f>BYPL_EOD!AI87+BYPL_EOD!AJ87</f>
        <v>47.56</v>
      </c>
      <c r="K87">
        <f>MES_EOD!AI87+MES_EOD!AJ87</f>
        <v>5</v>
      </c>
      <c r="L87">
        <f>NDMC_EOD!AI87+NDMC_EOD!AJ87</f>
        <v>19.28</v>
      </c>
      <c r="M87">
        <f>TPDDL_EOD!AI87+TPDDL_EOD!AJ87</f>
        <v>57.48</v>
      </c>
      <c r="N87">
        <f t="shared" si="7"/>
        <v>211.57</v>
      </c>
      <c r="O87" s="112">
        <f t="shared" si="8"/>
        <v>9.9999999999909051E-3</v>
      </c>
      <c r="P87">
        <v>82.253887602212032</v>
      </c>
      <c r="Q87">
        <v>47.562247955759325</v>
      </c>
      <c r="R87">
        <v>5.0002363284019475</v>
      </c>
      <c r="S87">
        <v>19.280911282317909</v>
      </c>
      <c r="T87">
        <v>57.482716831308778</v>
      </c>
      <c r="U87" s="114">
        <f t="shared" si="9"/>
        <v>211.57999999999998</v>
      </c>
      <c r="V87" s="112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12"/>
      <c r="I88">
        <f>BRPL_EOD!AI88+BRPL_EOD!AJ88</f>
        <v>82.25</v>
      </c>
      <c r="J88">
        <f>BYPL_EOD!AI88+BYPL_EOD!AJ88</f>
        <v>47.56</v>
      </c>
      <c r="K88">
        <f>MES_EOD!AI88+MES_EOD!AJ88</f>
        <v>5</v>
      </c>
      <c r="L88">
        <f>NDMC_EOD!AI88+NDMC_EOD!AJ88</f>
        <v>19.28</v>
      </c>
      <c r="M88">
        <f>TPDDL_EOD!AI88+TPDDL_EOD!AJ88</f>
        <v>57.48</v>
      </c>
      <c r="N88">
        <f t="shared" si="7"/>
        <v>211.57</v>
      </c>
      <c r="O88" s="112">
        <f t="shared" si="8"/>
        <v>9.9999999999909051E-3</v>
      </c>
      <c r="P88">
        <v>82.253887602212032</v>
      </c>
      <c r="Q88">
        <v>47.562247955759325</v>
      </c>
      <c r="R88">
        <v>5.0002363284019475</v>
      </c>
      <c r="S88">
        <v>19.280911282317909</v>
      </c>
      <c r="T88">
        <v>57.482716831308778</v>
      </c>
      <c r="U88" s="114">
        <f t="shared" si="9"/>
        <v>211.57999999999998</v>
      </c>
      <c r="V88" s="112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12"/>
      <c r="I90">
        <f>BRPL_EOD!AI90+BRPL_EOD!AJ90</f>
        <v>82.25</v>
      </c>
      <c r="J90">
        <f>BYPL_EOD!AI90+BYPL_EOD!AJ90</f>
        <v>47.56</v>
      </c>
      <c r="K90">
        <f>MES_EOD!AI90+MES_EOD!AJ90</f>
        <v>5</v>
      </c>
      <c r="L90">
        <f>NDMC_EOD!AI90+NDMC_EOD!AJ90</f>
        <v>19.28</v>
      </c>
      <c r="M90">
        <f>TPDDL_EOD!AI90+TPDDL_EOD!AJ90</f>
        <v>57.48</v>
      </c>
      <c r="N90">
        <f t="shared" si="7"/>
        <v>211.57</v>
      </c>
      <c r="O90" s="112">
        <f t="shared" si="8"/>
        <v>9.9999999999909051E-3</v>
      </c>
      <c r="P90">
        <v>82.253887602212032</v>
      </c>
      <c r="Q90">
        <v>47.562247955759325</v>
      </c>
      <c r="R90">
        <v>5.0002363284019475</v>
      </c>
      <c r="S90">
        <v>19.280911282317909</v>
      </c>
      <c r="T90">
        <v>57.482716831308778</v>
      </c>
      <c r="U90" s="114">
        <f t="shared" si="9"/>
        <v>211.57999999999998</v>
      </c>
      <c r="V90" s="112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12"/>
      <c r="I91">
        <f>BRPL_EOD!AI91+BRPL_EOD!AJ91</f>
        <v>82.25</v>
      </c>
      <c r="J91">
        <f>BYPL_EOD!AI91+BYPL_EOD!AJ91</f>
        <v>47.56</v>
      </c>
      <c r="K91">
        <f>MES_EOD!AI91+MES_EOD!AJ91</f>
        <v>5</v>
      </c>
      <c r="L91">
        <f>NDMC_EOD!AI91+NDMC_EOD!AJ91</f>
        <v>19.28</v>
      </c>
      <c r="M91">
        <f>TPDDL_EOD!AI91+TPDDL_EOD!AJ91</f>
        <v>57.48</v>
      </c>
      <c r="N91">
        <f t="shared" si="7"/>
        <v>211.57</v>
      </c>
      <c r="O91" s="112">
        <f t="shared" si="8"/>
        <v>9.9999999999909051E-3</v>
      </c>
      <c r="P91">
        <v>82.253887602212032</v>
      </c>
      <c r="Q91">
        <v>47.562247955759325</v>
      </c>
      <c r="R91">
        <v>5.0002363284019475</v>
      </c>
      <c r="S91">
        <v>19.280911282317909</v>
      </c>
      <c r="T91">
        <v>57.482716831308778</v>
      </c>
      <c r="U91" s="114">
        <f t="shared" si="9"/>
        <v>211.57999999999998</v>
      </c>
      <c r="V91" s="112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12"/>
      <c r="I92">
        <f>BRPL_EOD!AI92+BRPL_EOD!AJ92</f>
        <v>82.25</v>
      </c>
      <c r="J92">
        <f>BYPL_EOD!AI92+BYPL_EOD!AJ92</f>
        <v>47.56</v>
      </c>
      <c r="K92">
        <f>MES_EOD!AI92+MES_EOD!AJ92</f>
        <v>5</v>
      </c>
      <c r="L92">
        <f>NDMC_EOD!AI92+NDMC_EOD!AJ92</f>
        <v>19.28</v>
      </c>
      <c r="M92">
        <f>TPDDL_EOD!AI92+TPDDL_EOD!AJ92</f>
        <v>57.48</v>
      </c>
      <c r="N92">
        <f t="shared" si="7"/>
        <v>211.57</v>
      </c>
      <c r="O92" s="112">
        <f t="shared" si="8"/>
        <v>9.9999999999909051E-3</v>
      </c>
      <c r="P92">
        <v>82.253887602212032</v>
      </c>
      <c r="Q92">
        <v>47.562247955759325</v>
      </c>
      <c r="R92">
        <v>5.0002363284019475</v>
      </c>
      <c r="S92">
        <v>19.280911282317909</v>
      </c>
      <c r="T92">
        <v>57.482716831308778</v>
      </c>
      <c r="U92" s="114">
        <f t="shared" si="9"/>
        <v>211.57999999999998</v>
      </c>
      <c r="V92" s="112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12"/>
      <c r="I93">
        <f>BRPL_EOD!AI93+BRPL_EOD!AJ93</f>
        <v>82.25</v>
      </c>
      <c r="J93">
        <f>BYPL_EOD!AI93+BYPL_EOD!AJ93</f>
        <v>47.56</v>
      </c>
      <c r="K93">
        <f>MES_EOD!AI93+MES_EOD!AJ93</f>
        <v>5</v>
      </c>
      <c r="L93">
        <f>NDMC_EOD!AI93+NDMC_EOD!AJ93</f>
        <v>19.28</v>
      </c>
      <c r="M93">
        <f>TPDDL_EOD!AI93+TPDDL_EOD!AJ93</f>
        <v>57.48</v>
      </c>
      <c r="N93">
        <f t="shared" si="7"/>
        <v>211.57</v>
      </c>
      <c r="O93" s="112">
        <f t="shared" si="8"/>
        <v>9.9999999999909051E-3</v>
      </c>
      <c r="P93">
        <v>82.253887602212032</v>
      </c>
      <c r="Q93">
        <v>47.562247955759325</v>
      </c>
      <c r="R93">
        <v>5.0002363284019475</v>
      </c>
      <c r="S93">
        <v>19.280911282317909</v>
      </c>
      <c r="T93">
        <v>57.482716831308778</v>
      </c>
      <c r="U93" s="114">
        <f t="shared" si="9"/>
        <v>211.57999999999998</v>
      </c>
      <c r="V93" s="112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12"/>
      <c r="I94">
        <f>BRPL_EOD!AI94+BRPL_EOD!AJ94</f>
        <v>82.25</v>
      </c>
      <c r="J94">
        <f>BYPL_EOD!AI94+BYPL_EOD!AJ94</f>
        <v>47.56</v>
      </c>
      <c r="K94">
        <f>MES_EOD!AI94+MES_EOD!AJ94</f>
        <v>5</v>
      </c>
      <c r="L94">
        <f>NDMC_EOD!AI94+NDMC_EOD!AJ94</f>
        <v>19.28</v>
      </c>
      <c r="M94">
        <f>TPDDL_EOD!AI94+TPDDL_EOD!AJ94</f>
        <v>57.48</v>
      </c>
      <c r="N94">
        <f t="shared" si="7"/>
        <v>211.57</v>
      </c>
      <c r="O94" s="112">
        <f t="shared" si="8"/>
        <v>9.9999999999909051E-3</v>
      </c>
      <c r="P94">
        <v>82.253887602212032</v>
      </c>
      <c r="Q94">
        <v>47.562247955759325</v>
      </c>
      <c r="R94">
        <v>5.0002363284019475</v>
      </c>
      <c r="S94">
        <v>19.280911282317909</v>
      </c>
      <c r="T94">
        <v>57.482716831308778</v>
      </c>
      <c r="U94" s="114">
        <f t="shared" si="9"/>
        <v>211.57999999999998</v>
      </c>
      <c r="V94" s="112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12"/>
      <c r="I95">
        <f>BRPL_EOD!AI95+BRPL_EOD!AJ95</f>
        <v>82.25</v>
      </c>
      <c r="J95">
        <f>BYPL_EOD!AI95+BYPL_EOD!AJ95</f>
        <v>47.56</v>
      </c>
      <c r="K95">
        <f>MES_EOD!AI95+MES_EOD!AJ95</f>
        <v>5</v>
      </c>
      <c r="L95">
        <f>NDMC_EOD!AI95+NDMC_EOD!AJ95</f>
        <v>19.28</v>
      </c>
      <c r="M95">
        <f>TPDDL_EOD!AI95+TPDDL_EOD!AJ95</f>
        <v>57.48</v>
      </c>
      <c r="N95">
        <f t="shared" si="7"/>
        <v>211.57</v>
      </c>
      <c r="O95" s="112">
        <f t="shared" si="8"/>
        <v>9.9999999999909051E-3</v>
      </c>
      <c r="P95">
        <v>82.253887602212032</v>
      </c>
      <c r="Q95">
        <v>47.562247955759325</v>
      </c>
      <c r="R95">
        <v>5.0002363284019475</v>
      </c>
      <c r="S95">
        <v>19.280911282317909</v>
      </c>
      <c r="T95">
        <v>57.482716831308778</v>
      </c>
      <c r="U95" s="114">
        <f t="shared" si="9"/>
        <v>211.57999999999998</v>
      </c>
      <c r="V95" s="112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12"/>
      <c r="I96">
        <f>BRPL_EOD!AI96+BRPL_EOD!AJ96</f>
        <v>82.25</v>
      </c>
      <c r="J96">
        <f>BYPL_EOD!AI96+BYPL_EOD!AJ96</f>
        <v>47.56</v>
      </c>
      <c r="K96">
        <f>MES_EOD!AI96+MES_EOD!AJ96</f>
        <v>5</v>
      </c>
      <c r="L96">
        <f>NDMC_EOD!AI96+NDMC_EOD!AJ96</f>
        <v>19.28</v>
      </c>
      <c r="M96">
        <f>TPDDL_EOD!AI96+TPDDL_EOD!AJ96</f>
        <v>57.48</v>
      </c>
      <c r="N96">
        <f t="shared" si="7"/>
        <v>211.57</v>
      </c>
      <c r="O96" s="112">
        <f t="shared" si="8"/>
        <v>9.9999999999909051E-3</v>
      </c>
      <c r="P96">
        <v>82.253887602212032</v>
      </c>
      <c r="Q96">
        <v>47.562247955759325</v>
      </c>
      <c r="R96">
        <v>5.0002363284019475</v>
      </c>
      <c r="S96">
        <v>19.280911282317909</v>
      </c>
      <c r="T96">
        <v>57.482716831308778</v>
      </c>
      <c r="U96" s="114">
        <f t="shared" si="9"/>
        <v>211.57999999999998</v>
      </c>
      <c r="V96" s="112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12"/>
      <c r="I97">
        <f>BRPL_EOD!AI97+BRPL_EOD!AJ97</f>
        <v>82.25</v>
      </c>
      <c r="J97">
        <f>BYPL_EOD!AI97+BYPL_EOD!AJ97</f>
        <v>47.56</v>
      </c>
      <c r="K97">
        <f>MES_EOD!AI97+MES_EOD!AJ97</f>
        <v>5</v>
      </c>
      <c r="L97">
        <f>NDMC_EOD!AI97+NDMC_EOD!AJ97</f>
        <v>19.28</v>
      </c>
      <c r="M97">
        <f>TPDDL_EOD!AI97+TPDDL_EOD!AJ97</f>
        <v>57.48</v>
      </c>
      <c r="N97">
        <f t="shared" si="7"/>
        <v>211.57</v>
      </c>
      <c r="O97" s="112">
        <f t="shared" si="8"/>
        <v>9.9999999999909051E-3</v>
      </c>
      <c r="P97">
        <v>82.253887602212032</v>
      </c>
      <c r="Q97">
        <v>47.562247955759325</v>
      </c>
      <c r="R97">
        <v>5.0002363284019475</v>
      </c>
      <c r="S97">
        <v>19.280911282317909</v>
      </c>
      <c r="T97">
        <v>57.482716831308778</v>
      </c>
      <c r="U97" s="114">
        <f t="shared" si="9"/>
        <v>211.57999999999998</v>
      </c>
      <c r="V97" s="112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12"/>
      <c r="I98">
        <f>BRPL_EOD!AI98+BRPL_EOD!AJ98</f>
        <v>82.25</v>
      </c>
      <c r="J98">
        <f>BYPL_EOD!AI98+BYPL_EOD!AJ98</f>
        <v>47.56</v>
      </c>
      <c r="K98">
        <f>MES_EOD!AI98+MES_EOD!AJ98</f>
        <v>5</v>
      </c>
      <c r="L98">
        <f>NDMC_EOD!AI98+NDMC_EOD!AJ98</f>
        <v>19.28</v>
      </c>
      <c r="M98">
        <f>TPDDL_EOD!AI98+TPDDL_EOD!AJ98</f>
        <v>57.48</v>
      </c>
      <c r="N98">
        <f t="shared" si="7"/>
        <v>211.57</v>
      </c>
      <c r="O98" s="112">
        <f t="shared" si="8"/>
        <v>9.9999999999909051E-3</v>
      </c>
      <c r="P98">
        <v>82.253887602212032</v>
      </c>
      <c r="Q98">
        <v>47.562247955759325</v>
      </c>
      <c r="R98">
        <v>5.0002363284019475</v>
      </c>
      <c r="S98">
        <v>19.280911282317909</v>
      </c>
      <c r="T98">
        <v>57.482716831308778</v>
      </c>
      <c r="U98" s="114">
        <f t="shared" si="9"/>
        <v>211.57999999999998</v>
      </c>
      <c r="V98" s="112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5.4745675000000062</v>
      </c>
      <c r="E99" s="114">
        <f t="shared" si="14"/>
        <v>0</v>
      </c>
      <c r="F99" s="114">
        <f t="shared" si="14"/>
        <v>6.1440000000000001</v>
      </c>
      <c r="G99" s="114">
        <f t="shared" si="14"/>
        <v>5.4745675000000062</v>
      </c>
      <c r="H99" s="114"/>
      <c r="I99" s="114">
        <f t="shared" si="14"/>
        <v>2.1808899999999993</v>
      </c>
      <c r="J99" s="114">
        <f t="shared" si="14"/>
        <v>1.1742450000000009</v>
      </c>
      <c r="K99" s="114">
        <f t="shared" si="14"/>
        <v>0.11944750000000003</v>
      </c>
      <c r="L99" s="114">
        <f t="shared" si="14"/>
        <v>0.49920500000000023</v>
      </c>
      <c r="M99" s="114">
        <f t="shared" si="14"/>
        <v>1.5006849999999998</v>
      </c>
      <c r="N99" s="114">
        <f t="shared" si="14"/>
        <v>5.4744725000000001</v>
      </c>
      <c r="O99" s="114">
        <f t="shared" si="14"/>
        <v>9.4999999999707542E-5</v>
      </c>
      <c r="P99" s="114">
        <f t="shared" si="14"/>
        <v>2.1809268028868085</v>
      </c>
      <c r="Q99" s="114">
        <f t="shared" si="14"/>
        <v>1.1742666584272923</v>
      </c>
      <c r="R99" s="114">
        <f t="shared" si="14"/>
        <v>0.11944976587382855</v>
      </c>
      <c r="S99" s="114">
        <f t="shared" si="14"/>
        <v>0.49921371602136333</v>
      </c>
      <c r="T99" s="114">
        <f t="shared" si="14"/>
        <v>1.5007105567907062</v>
      </c>
      <c r="U99" s="114">
        <f t="shared" si="14"/>
        <v>5.4745675000000062</v>
      </c>
      <c r="V99" s="114">
        <f t="shared" si="10"/>
        <v>0</v>
      </c>
      <c r="Y99" s="114">
        <f>SUM(Y3:Y98)/4000</f>
        <v>0.67783250000000017</v>
      </c>
      <c r="Z99" s="114">
        <f t="shared" ref="Z99:AD99" si="15">SUM(Z3:Z98)/4000</f>
        <v>0.68479000000000045</v>
      </c>
      <c r="AA99" s="114">
        <f t="shared" si="15"/>
        <v>0.67783250000000017</v>
      </c>
      <c r="AB99" s="114">
        <f t="shared" si="15"/>
        <v>0.68479000000000045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9.9749999999999996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56.7</v>
      </c>
      <c r="O3">
        <v>123.66562500000001</v>
      </c>
      <c r="P3">
        <v>73.5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3.3119999999999998</v>
      </c>
      <c r="AS3">
        <v>16.680479999999999</v>
      </c>
      <c r="AT3">
        <v>15.00135</v>
      </c>
      <c r="AU3">
        <v>0</v>
      </c>
      <c r="AV3">
        <v>33.075000000000003</v>
      </c>
      <c r="AW3">
        <v>69.829800000000006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2463.2596869999998</v>
      </c>
    </row>
    <row r="4" spans="1:121">
      <c r="A4" t="s">
        <v>46</v>
      </c>
      <c r="B4">
        <v>0</v>
      </c>
      <c r="C4">
        <v>9.9749999999999996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56.7</v>
      </c>
      <c r="O4">
        <v>123.66562500000001</v>
      </c>
      <c r="P4">
        <v>73.5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3.3119999999999998</v>
      </c>
      <c r="AS4">
        <v>16.680479999999999</v>
      </c>
      <c r="AT4">
        <v>15.00135</v>
      </c>
      <c r="AU4">
        <v>0</v>
      </c>
      <c r="AV4">
        <v>33.075000000000003</v>
      </c>
      <c r="AW4">
        <v>69.829800000000006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2457.6820869999997</v>
      </c>
    </row>
    <row r="5" spans="1:121">
      <c r="A5" t="s">
        <v>47</v>
      </c>
      <c r="B5">
        <v>0</v>
      </c>
      <c r="C5">
        <v>9.9749999999999996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56.7</v>
      </c>
      <c r="O5">
        <v>123.66562500000001</v>
      </c>
      <c r="P5">
        <v>73.5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3.3119999999999998</v>
      </c>
      <c r="AS5">
        <v>16.680479999999999</v>
      </c>
      <c r="AT5">
        <v>15.00135</v>
      </c>
      <c r="AU5">
        <v>0</v>
      </c>
      <c r="AV5">
        <v>33.075000000000003</v>
      </c>
      <c r="AW5">
        <v>69.829800000000006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2457.6820869999997</v>
      </c>
    </row>
    <row r="6" spans="1:121">
      <c r="A6" t="s">
        <v>48</v>
      </c>
      <c r="B6">
        <v>0</v>
      </c>
      <c r="C6">
        <v>9.9749999999999996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56.7</v>
      </c>
      <c r="O6">
        <v>123.66562500000001</v>
      </c>
      <c r="P6">
        <v>73.5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3.3119999999999998</v>
      </c>
      <c r="AS6">
        <v>16.680479999999999</v>
      </c>
      <c r="AT6">
        <v>15.00135</v>
      </c>
      <c r="AU6">
        <v>0</v>
      </c>
      <c r="AV6">
        <v>33.075000000000003</v>
      </c>
      <c r="AW6">
        <v>69.829800000000006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2457.6820869999997</v>
      </c>
    </row>
    <row r="7" spans="1:121">
      <c r="A7" t="s">
        <v>49</v>
      </c>
      <c r="B7">
        <v>0</v>
      </c>
      <c r="C7">
        <v>9.9749999999999996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56.7</v>
      </c>
      <c r="O7">
        <v>123.66562500000001</v>
      </c>
      <c r="P7">
        <v>73.5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3.3119999999999998</v>
      </c>
      <c r="AS7">
        <v>16.680479999999999</v>
      </c>
      <c r="AT7">
        <v>15.00135</v>
      </c>
      <c r="AU7">
        <v>0</v>
      </c>
      <c r="AV7">
        <v>33.075000000000003</v>
      </c>
      <c r="AW7">
        <v>69.829800000000006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2457.6820869999997</v>
      </c>
    </row>
    <row r="8" spans="1:121">
      <c r="A8" t="s">
        <v>50</v>
      </c>
      <c r="B8">
        <v>0</v>
      </c>
      <c r="C8">
        <v>9.9749999999999996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56.7</v>
      </c>
      <c r="O8">
        <v>123.66562500000001</v>
      </c>
      <c r="P8">
        <v>73.5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3.3119999999999998</v>
      </c>
      <c r="AS8">
        <v>16.680479999999999</v>
      </c>
      <c r="AT8">
        <v>15.00135</v>
      </c>
      <c r="AU8">
        <v>0</v>
      </c>
      <c r="AV8">
        <v>33.075000000000003</v>
      </c>
      <c r="AW8">
        <v>69.829800000000006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2457.6820869999997</v>
      </c>
    </row>
    <row r="9" spans="1:121">
      <c r="A9" t="s">
        <v>51</v>
      </c>
      <c r="B9">
        <v>0</v>
      </c>
      <c r="C9">
        <v>9.9749999999999996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56.7</v>
      </c>
      <c r="O9">
        <v>123.66562500000001</v>
      </c>
      <c r="P9">
        <v>73.5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4.968</v>
      </c>
      <c r="AS9">
        <v>6.726</v>
      </c>
      <c r="AT9">
        <v>15.00135</v>
      </c>
      <c r="AU9">
        <v>0</v>
      </c>
      <c r="AV9">
        <v>33.075000000000003</v>
      </c>
      <c r="AW9">
        <v>69.829800000000006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2449.3836069999998</v>
      </c>
    </row>
    <row r="10" spans="1:121">
      <c r="A10" t="s">
        <v>52</v>
      </c>
      <c r="B10">
        <v>0</v>
      </c>
      <c r="C10">
        <v>9.9749999999999996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56.7</v>
      </c>
      <c r="O10">
        <v>123.66562500000001</v>
      </c>
      <c r="P10">
        <v>73.5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35.328000000000003</v>
      </c>
      <c r="AS10">
        <v>4.7081999999999997</v>
      </c>
      <c r="AT10">
        <v>15.00135</v>
      </c>
      <c r="AU10">
        <v>0</v>
      </c>
      <c r="AV10">
        <v>33.075000000000003</v>
      </c>
      <c r="AW10">
        <v>69.829800000000006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2477.7258069999998</v>
      </c>
    </row>
    <row r="11" spans="1:121">
      <c r="A11" t="s">
        <v>53</v>
      </c>
      <c r="B11">
        <v>0</v>
      </c>
      <c r="C11">
        <v>9.9749999999999996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56.7</v>
      </c>
      <c r="O11">
        <v>123.66562500000001</v>
      </c>
      <c r="P11">
        <v>73.5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35.328000000000003</v>
      </c>
      <c r="AS11">
        <v>4.7081999999999997</v>
      </c>
      <c r="AT11">
        <v>15.00135</v>
      </c>
      <c r="AU11">
        <v>0</v>
      </c>
      <c r="AV11">
        <v>33.075000000000003</v>
      </c>
      <c r="AW11">
        <v>69.829800000000006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2477.7258069999998</v>
      </c>
    </row>
    <row r="12" spans="1:121">
      <c r="A12" t="s">
        <v>54</v>
      </c>
      <c r="B12">
        <v>0</v>
      </c>
      <c r="C12">
        <v>9.9749999999999996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56.7</v>
      </c>
      <c r="O12">
        <v>123.66562500000001</v>
      </c>
      <c r="P12">
        <v>73.5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4.4160000000000004</v>
      </c>
      <c r="AS12">
        <v>4.7081999999999997</v>
      </c>
      <c r="AT12">
        <v>15.00135</v>
      </c>
      <c r="AU12">
        <v>0</v>
      </c>
      <c r="AV12">
        <v>33.075000000000003</v>
      </c>
      <c r="AW12">
        <v>69.829800000000006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2446.813807</v>
      </c>
    </row>
    <row r="13" spans="1:121">
      <c r="A13" t="s">
        <v>55</v>
      </c>
      <c r="B13">
        <v>0</v>
      </c>
      <c r="C13">
        <v>9.9749999999999996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56.7</v>
      </c>
      <c r="O13">
        <v>123.66562500000001</v>
      </c>
      <c r="P13">
        <v>73.5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4.7081999999999997</v>
      </c>
      <c r="AT13">
        <v>15.00135</v>
      </c>
      <c r="AU13">
        <v>0</v>
      </c>
      <c r="AV13">
        <v>33.075000000000003</v>
      </c>
      <c r="AW13">
        <v>69.829800000000006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2445.7098069999997</v>
      </c>
    </row>
    <row r="14" spans="1:121">
      <c r="A14" t="s">
        <v>56</v>
      </c>
      <c r="B14">
        <v>0</v>
      </c>
      <c r="C14">
        <v>9.9749999999999996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56.7</v>
      </c>
      <c r="O14">
        <v>123.66562500000001</v>
      </c>
      <c r="P14">
        <v>73.5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4.7081999999999997</v>
      </c>
      <c r="AT14">
        <v>15.00135</v>
      </c>
      <c r="AU14">
        <v>0</v>
      </c>
      <c r="AV14">
        <v>33.075000000000003</v>
      </c>
      <c r="AW14">
        <v>69.829800000000006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2445.7098069999997</v>
      </c>
    </row>
    <row r="15" spans="1:121">
      <c r="A15" t="s">
        <v>57</v>
      </c>
      <c r="B15">
        <v>0</v>
      </c>
      <c r="C15">
        <v>9.9749999999999996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56.7</v>
      </c>
      <c r="O15">
        <v>123.66562500000001</v>
      </c>
      <c r="P15">
        <v>73.5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3.3119999999999998</v>
      </c>
      <c r="AS15">
        <v>4.7081999999999997</v>
      </c>
      <c r="AT15">
        <v>15.00135</v>
      </c>
      <c r="AU15">
        <v>0</v>
      </c>
      <c r="AV15">
        <v>33.075000000000003</v>
      </c>
      <c r="AW15">
        <v>69.829800000000006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2445.7098069999997</v>
      </c>
    </row>
    <row r="16" spans="1:121">
      <c r="A16" t="s">
        <v>58</v>
      </c>
      <c r="B16">
        <v>0</v>
      </c>
      <c r="C16">
        <v>9.9749999999999996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56.7</v>
      </c>
      <c r="O16">
        <v>123.66562500000001</v>
      </c>
      <c r="P16">
        <v>73.5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3.3119999999999998</v>
      </c>
      <c r="AS16">
        <v>4.7081999999999997</v>
      </c>
      <c r="AT16">
        <v>15.00135</v>
      </c>
      <c r="AU16">
        <v>0</v>
      </c>
      <c r="AV16">
        <v>33.075000000000003</v>
      </c>
      <c r="AW16">
        <v>69.829800000000006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2445.7098069999997</v>
      </c>
    </row>
    <row r="17" spans="1:117">
      <c r="A17" t="s">
        <v>59</v>
      </c>
      <c r="B17">
        <v>0</v>
      </c>
      <c r="C17">
        <v>9.9749999999999996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56.7</v>
      </c>
      <c r="O17">
        <v>123.66562500000001</v>
      </c>
      <c r="P17">
        <v>73.5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3.3119999999999998</v>
      </c>
      <c r="AS17">
        <v>4.7081999999999997</v>
      </c>
      <c r="AT17">
        <v>15.00135</v>
      </c>
      <c r="AU17">
        <v>0</v>
      </c>
      <c r="AV17">
        <v>33.075000000000003</v>
      </c>
      <c r="AW17">
        <v>69.829800000000006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2445.7098069999997</v>
      </c>
    </row>
    <row r="18" spans="1:117">
      <c r="A18" t="s">
        <v>60</v>
      </c>
      <c r="B18">
        <v>0</v>
      </c>
      <c r="C18">
        <v>9.9749999999999996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56.7</v>
      </c>
      <c r="O18">
        <v>123.66562500000001</v>
      </c>
      <c r="P18">
        <v>73.5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3.3119999999999998</v>
      </c>
      <c r="AS18">
        <v>4.7081999999999997</v>
      </c>
      <c r="AT18">
        <v>15.00135</v>
      </c>
      <c r="AU18">
        <v>0</v>
      </c>
      <c r="AV18">
        <v>33.075000000000003</v>
      </c>
      <c r="AW18">
        <v>69.829800000000006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2445.7098069999997</v>
      </c>
    </row>
    <row r="19" spans="1:117">
      <c r="A19" t="s">
        <v>61</v>
      </c>
      <c r="B19">
        <v>0</v>
      </c>
      <c r="C19">
        <v>9.9749999999999996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56.7</v>
      </c>
      <c r="O19">
        <v>123.66562500000001</v>
      </c>
      <c r="P19">
        <v>73.5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3.3119999999999998</v>
      </c>
      <c r="AS19">
        <v>4.7081999999999997</v>
      </c>
      <c r="AT19">
        <v>15.00135</v>
      </c>
      <c r="AU19">
        <v>0</v>
      </c>
      <c r="AV19">
        <v>33.075000000000003</v>
      </c>
      <c r="AW19">
        <v>69.829800000000006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2462.1886589999999</v>
      </c>
    </row>
    <row r="20" spans="1:117">
      <c r="A20" t="s">
        <v>62</v>
      </c>
      <c r="B20">
        <v>0</v>
      </c>
      <c r="C20">
        <v>9.9749999999999996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56.7</v>
      </c>
      <c r="O20">
        <v>123.66562500000001</v>
      </c>
      <c r="P20">
        <v>73.5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3.3119999999999998</v>
      </c>
      <c r="AS20">
        <v>4.7081999999999997</v>
      </c>
      <c r="AT20">
        <v>15.00135</v>
      </c>
      <c r="AU20">
        <v>0</v>
      </c>
      <c r="AV20">
        <v>33.075000000000003</v>
      </c>
      <c r="AW20">
        <v>69.829800000000006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2476.9306590000001</v>
      </c>
    </row>
    <row r="21" spans="1:117">
      <c r="A21" t="s">
        <v>63</v>
      </c>
      <c r="B21">
        <v>0</v>
      </c>
      <c r="C21">
        <v>9.9749999999999996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56.7</v>
      </c>
      <c r="O21">
        <v>123.66562500000001</v>
      </c>
      <c r="P21">
        <v>73.5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3.3119999999999998</v>
      </c>
      <c r="AS21">
        <v>4.7081999999999997</v>
      </c>
      <c r="AT21">
        <v>15.00135</v>
      </c>
      <c r="AU21">
        <v>0</v>
      </c>
      <c r="AV21">
        <v>33.075000000000003</v>
      </c>
      <c r="AW21">
        <v>69.829800000000006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2428.5777840000001</v>
      </c>
    </row>
    <row r="22" spans="1:117">
      <c r="A22" t="s">
        <v>64</v>
      </c>
      <c r="B22">
        <v>0</v>
      </c>
      <c r="C22">
        <v>9.9749999999999996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56.7</v>
      </c>
      <c r="O22">
        <v>123.66562500000001</v>
      </c>
      <c r="P22">
        <v>73.5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3.3119999999999998</v>
      </c>
      <c r="AS22">
        <v>4.7081999999999997</v>
      </c>
      <c r="AT22">
        <v>15.00135</v>
      </c>
      <c r="AU22">
        <v>0</v>
      </c>
      <c r="AV22">
        <v>33.075000000000003</v>
      </c>
      <c r="AW22">
        <v>69.829800000000006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2444.1387839999998</v>
      </c>
    </row>
    <row r="23" spans="1:117">
      <c r="A23" t="s">
        <v>65</v>
      </c>
      <c r="B23">
        <v>0</v>
      </c>
      <c r="C23">
        <v>9.9749999999999996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56.7</v>
      </c>
      <c r="O23">
        <v>123.66562500000001</v>
      </c>
      <c r="P23">
        <v>73.5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5.3807999999999998</v>
      </c>
      <c r="AT23">
        <v>15.00135</v>
      </c>
      <c r="AU23">
        <v>0</v>
      </c>
      <c r="AV23">
        <v>33.075000000000003</v>
      </c>
      <c r="AW23">
        <v>69.829800000000006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2450.5758839999994</v>
      </c>
    </row>
    <row r="24" spans="1:117">
      <c r="A24" t="s">
        <v>66</v>
      </c>
      <c r="B24">
        <v>0</v>
      </c>
      <c r="C24">
        <v>9.9749999999999996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56.7</v>
      </c>
      <c r="O24">
        <v>123.66562500000001</v>
      </c>
      <c r="P24">
        <v>73.5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5.3807999999999998</v>
      </c>
      <c r="AT24">
        <v>15.00135</v>
      </c>
      <c r="AU24">
        <v>0</v>
      </c>
      <c r="AV24">
        <v>33.075000000000003</v>
      </c>
      <c r="AW24">
        <v>69.829800000000006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2469.5158839999995</v>
      </c>
    </row>
    <row r="25" spans="1:117">
      <c r="A25" t="s">
        <v>67</v>
      </c>
      <c r="B25">
        <v>0</v>
      </c>
      <c r="C25">
        <v>9.9749999999999996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56.7</v>
      </c>
      <c r="O25">
        <v>123.66562500000001</v>
      </c>
      <c r="P25">
        <v>73.5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6.2769000000000004</v>
      </c>
      <c r="AQ25">
        <v>46.683</v>
      </c>
      <c r="AR25">
        <v>3.3119999999999998</v>
      </c>
      <c r="AS25">
        <v>5.3807999999999998</v>
      </c>
      <c r="AT25">
        <v>15.00135</v>
      </c>
      <c r="AU25">
        <v>0</v>
      </c>
      <c r="AV25">
        <v>33.075000000000003</v>
      </c>
      <c r="AW25">
        <v>69.829800000000006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2517.1869239999996</v>
      </c>
    </row>
    <row r="26" spans="1:117">
      <c r="A26" t="s">
        <v>68</v>
      </c>
      <c r="B26">
        <v>0</v>
      </c>
      <c r="C26">
        <v>9.9749999999999996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56.7</v>
      </c>
      <c r="O26">
        <v>123.66562500000001</v>
      </c>
      <c r="P26">
        <v>73.5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3.3119999999999998</v>
      </c>
      <c r="AS26">
        <v>5.3807999999999998</v>
      </c>
      <c r="AT26">
        <v>15.00135</v>
      </c>
      <c r="AU26">
        <v>0</v>
      </c>
      <c r="AV26">
        <v>33.075000000000003</v>
      </c>
      <c r="AW26">
        <v>69.829800000000006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2564.8513119999998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56.7</v>
      </c>
      <c r="O27">
        <v>123.66562500000001</v>
      </c>
      <c r="P27">
        <v>73.5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98.34375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3.3119999999999998</v>
      </c>
      <c r="AS27">
        <v>5.3807999999999998</v>
      </c>
      <c r="AT27">
        <v>15.00135</v>
      </c>
      <c r="AU27">
        <v>0</v>
      </c>
      <c r="AV27">
        <v>33.075000000000003</v>
      </c>
      <c r="AW27">
        <v>69.829800000000006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2653.5823800000003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56.7</v>
      </c>
      <c r="O28">
        <v>123.66562500000001</v>
      </c>
      <c r="P28">
        <v>73.5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98.34375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4.4160000000000004</v>
      </c>
      <c r="AS28">
        <v>5.3807999999999998</v>
      </c>
      <c r="AT28">
        <v>15.00135</v>
      </c>
      <c r="AU28">
        <v>0</v>
      </c>
      <c r="AV28">
        <v>33.075000000000003</v>
      </c>
      <c r="AW28">
        <v>69.829800000000006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2754.0610760000004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56.7</v>
      </c>
      <c r="O29">
        <v>123.66562500000001</v>
      </c>
      <c r="P29">
        <v>73.5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53.932499999999997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35.328000000000003</v>
      </c>
      <c r="AS29">
        <v>4.7081999999999997</v>
      </c>
      <c r="AT29">
        <v>15.00135</v>
      </c>
      <c r="AU29">
        <v>0</v>
      </c>
      <c r="AV29">
        <v>33.075000000000003</v>
      </c>
      <c r="AW29">
        <v>69.829800000000006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2832.0477160000005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435.435</v>
      </c>
      <c r="M30">
        <v>92</v>
      </c>
      <c r="N30">
        <v>56.7</v>
      </c>
      <c r="O30">
        <v>123.66562500000001</v>
      </c>
      <c r="P30">
        <v>73.5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53.932499999999997</v>
      </c>
      <c r="AL30">
        <v>55.776000000000003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35.328000000000003</v>
      </c>
      <c r="AS30">
        <v>4.7081999999999997</v>
      </c>
      <c r="AT30">
        <v>15.00135</v>
      </c>
      <c r="AU30">
        <v>0</v>
      </c>
      <c r="AV30">
        <v>33.075000000000003</v>
      </c>
      <c r="AW30">
        <v>69.829800000000006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2892.0081279999999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56.7</v>
      </c>
      <c r="O31">
        <v>123.66562500000001</v>
      </c>
      <c r="P31">
        <v>73.5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53.932499999999997</v>
      </c>
      <c r="AL31">
        <v>55.776000000000003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4.4160000000000004</v>
      </c>
      <c r="AS31">
        <v>4.7081999999999997</v>
      </c>
      <c r="AT31">
        <v>15.00135</v>
      </c>
      <c r="AU31">
        <v>0</v>
      </c>
      <c r="AV31">
        <v>33.075000000000003</v>
      </c>
      <c r="AW31">
        <v>69.829800000000006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2864.1265280000002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56.7</v>
      </c>
      <c r="O32">
        <v>123.66562500000001</v>
      </c>
      <c r="P32">
        <v>73.5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53.932499999999997</v>
      </c>
      <c r="AL32">
        <v>55.776000000000003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3.3119999999999998</v>
      </c>
      <c r="AS32">
        <v>4.7081999999999997</v>
      </c>
      <c r="AT32">
        <v>15.00135</v>
      </c>
      <c r="AU32">
        <v>0</v>
      </c>
      <c r="AV32">
        <v>33.075000000000003</v>
      </c>
      <c r="AW32">
        <v>69.829800000000006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2863.022528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56.7</v>
      </c>
      <c r="O33">
        <v>123.66562500000001</v>
      </c>
      <c r="P33">
        <v>73.5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53.932499999999997</v>
      </c>
      <c r="AL33">
        <v>55.776000000000003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3.3119999999999998</v>
      </c>
      <c r="AS33">
        <v>4.7081999999999997</v>
      </c>
      <c r="AT33">
        <v>15.00135</v>
      </c>
      <c r="AU33">
        <v>0</v>
      </c>
      <c r="AV33">
        <v>33.075000000000003</v>
      </c>
      <c r="AW33">
        <v>69.829800000000006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2818.3154519999998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56.7</v>
      </c>
      <c r="O34">
        <v>123.66562500000001</v>
      </c>
      <c r="P34">
        <v>73.5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53.932499999999997</v>
      </c>
      <c r="AL34">
        <v>12.782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3.3119999999999998</v>
      </c>
      <c r="AS34">
        <v>4.7081999999999997</v>
      </c>
      <c r="AT34">
        <v>15.00135</v>
      </c>
      <c r="AU34">
        <v>0</v>
      </c>
      <c r="AV34">
        <v>33.075000000000003</v>
      </c>
      <c r="AW34">
        <v>69.829800000000006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2678.6179999999995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56.7</v>
      </c>
      <c r="O35">
        <v>123.66562500000001</v>
      </c>
      <c r="P35">
        <v>73.5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53.932499999999997</v>
      </c>
      <c r="AL35">
        <v>1.3944000000000001</v>
      </c>
      <c r="AM35">
        <v>0</v>
      </c>
      <c r="AN35">
        <v>0.59302999999999995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15.00135</v>
      </c>
      <c r="AU35">
        <v>0</v>
      </c>
      <c r="AV35">
        <v>33.075000000000003</v>
      </c>
      <c r="AW35">
        <v>69.829800000000006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2617.0905639999992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56.7</v>
      </c>
      <c r="O36">
        <v>123.66562500000001</v>
      </c>
      <c r="P36">
        <v>73.5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33.075000000000003</v>
      </c>
      <c r="AW36">
        <v>69.829800000000006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2548.8531159999993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56.7</v>
      </c>
      <c r="O37">
        <v>123.66562500000001</v>
      </c>
      <c r="P37">
        <v>73.5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33.075000000000003</v>
      </c>
      <c r="AW37">
        <v>69.829800000000006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2510.8541759999994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56.7</v>
      </c>
      <c r="O38">
        <v>123.66562500000001</v>
      </c>
      <c r="P38">
        <v>73.5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33.075000000000003</v>
      </c>
      <c r="AW38">
        <v>69.829800000000006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2474.2932359999995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56.7</v>
      </c>
      <c r="O39">
        <v>123.66562500000001</v>
      </c>
      <c r="P39">
        <v>73.5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33.075000000000003</v>
      </c>
      <c r="AW39">
        <v>69.829800000000006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2457.8143839999998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56.7</v>
      </c>
      <c r="O40">
        <v>123.66562500000001</v>
      </c>
      <c r="P40">
        <v>73.5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</v>
      </c>
      <c r="AQ40">
        <v>46.683</v>
      </c>
      <c r="AR40">
        <v>3.3119999999999998</v>
      </c>
      <c r="AS40">
        <v>4.7081999999999997</v>
      </c>
      <c r="AT40">
        <v>15.00135</v>
      </c>
      <c r="AU40">
        <v>0</v>
      </c>
      <c r="AV40">
        <v>33.075000000000003</v>
      </c>
      <c r="AW40">
        <v>69.829800000000006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2457.8143839999998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56.7</v>
      </c>
      <c r="O41">
        <v>123.66562500000001</v>
      </c>
      <c r="P41">
        <v>73.5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15.00135</v>
      </c>
      <c r="AU41">
        <v>0</v>
      </c>
      <c r="AV41">
        <v>33.075000000000003</v>
      </c>
      <c r="AW41">
        <v>69.829800000000006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2442.2533839999996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56.7</v>
      </c>
      <c r="O42">
        <v>123.66562500000001</v>
      </c>
      <c r="P42">
        <v>73.5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</v>
      </c>
      <c r="AQ42">
        <v>31.122</v>
      </c>
      <c r="AR42">
        <v>4.968</v>
      </c>
      <c r="AS42">
        <v>6.726</v>
      </c>
      <c r="AT42">
        <v>15.00135</v>
      </c>
      <c r="AU42">
        <v>0</v>
      </c>
      <c r="AV42">
        <v>33.075000000000003</v>
      </c>
      <c r="AW42">
        <v>69.829800000000006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2445.9271839999997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435.435</v>
      </c>
      <c r="M43">
        <v>92</v>
      </c>
      <c r="N43">
        <v>56.7</v>
      </c>
      <c r="O43">
        <v>123.66562500000001</v>
      </c>
      <c r="P43">
        <v>73.5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0</v>
      </c>
      <c r="AQ43">
        <v>27.594000000000001</v>
      </c>
      <c r="AR43">
        <v>35.328000000000003</v>
      </c>
      <c r="AS43">
        <v>4.7081999999999997</v>
      </c>
      <c r="AT43">
        <v>15.00135</v>
      </c>
      <c r="AU43">
        <v>0</v>
      </c>
      <c r="AV43">
        <v>33.075000000000003</v>
      </c>
      <c r="AW43">
        <v>69.829800000000006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2454.2625319999997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435.435</v>
      </c>
      <c r="M44">
        <v>92</v>
      </c>
      <c r="N44">
        <v>56.7</v>
      </c>
      <c r="O44">
        <v>123.66562500000001</v>
      </c>
      <c r="P44">
        <v>73.5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0</v>
      </c>
      <c r="AQ44">
        <v>15.561</v>
      </c>
      <c r="AR44">
        <v>35.328000000000003</v>
      </c>
      <c r="AS44">
        <v>4.7081999999999997</v>
      </c>
      <c r="AT44">
        <v>15.00135</v>
      </c>
      <c r="AU44">
        <v>0</v>
      </c>
      <c r="AV44">
        <v>33.075000000000003</v>
      </c>
      <c r="AW44">
        <v>69.829800000000006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2442.2295319999998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56.7</v>
      </c>
      <c r="O45">
        <v>123.66562500000001</v>
      </c>
      <c r="P45">
        <v>73.5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0</v>
      </c>
      <c r="AQ45">
        <v>12.6</v>
      </c>
      <c r="AR45">
        <v>4.4160000000000004</v>
      </c>
      <c r="AS45">
        <v>16.680479999999999</v>
      </c>
      <c r="AT45">
        <v>15.00135</v>
      </c>
      <c r="AU45">
        <v>0</v>
      </c>
      <c r="AV45">
        <v>33.075000000000003</v>
      </c>
      <c r="AW45">
        <v>69.829800000000006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2420.6288119999999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56.7</v>
      </c>
      <c r="O46">
        <v>123.66562500000001</v>
      </c>
      <c r="P46">
        <v>73.5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15.00135</v>
      </c>
      <c r="AU46">
        <v>0</v>
      </c>
      <c r="AV46">
        <v>33.075000000000003</v>
      </c>
      <c r="AW46">
        <v>69.829800000000006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2406.9248119999997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56.7</v>
      </c>
      <c r="O47">
        <v>123.66562500000001</v>
      </c>
      <c r="P47">
        <v>73.5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104.9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15.00135</v>
      </c>
      <c r="AU47">
        <v>0</v>
      </c>
      <c r="AV47">
        <v>33.075000000000003</v>
      </c>
      <c r="AW47">
        <v>69.829800000000006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2413.4810619999998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56.7</v>
      </c>
      <c r="O48">
        <v>123.66562500000001</v>
      </c>
      <c r="P48">
        <v>73.5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109.096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15.00135</v>
      </c>
      <c r="AU48">
        <v>0</v>
      </c>
      <c r="AV48">
        <v>33.075000000000003</v>
      </c>
      <c r="AW48">
        <v>69.829800000000006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2417.6770620000002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56.7</v>
      </c>
      <c r="O49">
        <v>123.66562500000001</v>
      </c>
      <c r="P49">
        <v>73.5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109.096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6.4050000000000002</v>
      </c>
      <c r="AQ49">
        <v>0</v>
      </c>
      <c r="AR49">
        <v>3.3119999999999998</v>
      </c>
      <c r="AS49">
        <v>16.680479999999999</v>
      </c>
      <c r="AT49">
        <v>15.00135</v>
      </c>
      <c r="AU49">
        <v>0</v>
      </c>
      <c r="AV49">
        <v>33.075000000000003</v>
      </c>
      <c r="AW49">
        <v>69.829800000000006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2424.0820620000004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56.7</v>
      </c>
      <c r="O50">
        <v>123.66562500000001</v>
      </c>
      <c r="P50">
        <v>73.5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113.292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6.4050000000000002</v>
      </c>
      <c r="AQ50">
        <v>0</v>
      </c>
      <c r="AR50">
        <v>3.3119999999999998</v>
      </c>
      <c r="AS50">
        <v>16.680479999999999</v>
      </c>
      <c r="AT50">
        <v>15.00135</v>
      </c>
      <c r="AU50">
        <v>0</v>
      </c>
      <c r="AV50">
        <v>33.075000000000003</v>
      </c>
      <c r="AW50">
        <v>69.829800000000006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2428.2780620000003</v>
      </c>
    </row>
    <row r="51" spans="1:117">
      <c r="A51" t="s">
        <v>93</v>
      </c>
      <c r="B51">
        <v>0</v>
      </c>
      <c r="C51">
        <v>9.9749999999999996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56.7</v>
      </c>
      <c r="O51">
        <v>123.66562500000001</v>
      </c>
      <c r="P51">
        <v>73.5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113.292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6.4050000000000002</v>
      </c>
      <c r="AQ51">
        <v>0</v>
      </c>
      <c r="AR51">
        <v>3.3119999999999998</v>
      </c>
      <c r="AS51">
        <v>4.7081999999999997</v>
      </c>
      <c r="AT51">
        <v>15.00135</v>
      </c>
      <c r="AU51">
        <v>0</v>
      </c>
      <c r="AV51">
        <v>32.549999999999997</v>
      </c>
      <c r="AW51">
        <v>69.829800000000006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2416.3057820000004</v>
      </c>
    </row>
    <row r="52" spans="1:117">
      <c r="A52" t="s">
        <v>94</v>
      </c>
      <c r="B52">
        <v>0</v>
      </c>
      <c r="C52">
        <v>9.9749999999999996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56.7</v>
      </c>
      <c r="O52">
        <v>123.66562500000001</v>
      </c>
      <c r="P52">
        <v>73.5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115.39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6.4050000000000002</v>
      </c>
      <c r="AQ52">
        <v>0</v>
      </c>
      <c r="AR52">
        <v>3.3119999999999998</v>
      </c>
      <c r="AS52">
        <v>4.7081999999999997</v>
      </c>
      <c r="AT52">
        <v>15.00135</v>
      </c>
      <c r="AU52">
        <v>0</v>
      </c>
      <c r="AV52">
        <v>32.549999999999997</v>
      </c>
      <c r="AW52">
        <v>69.829800000000006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2418.4037820000003</v>
      </c>
    </row>
    <row r="53" spans="1:117">
      <c r="A53" t="s">
        <v>95</v>
      </c>
      <c r="B53">
        <v>0</v>
      </c>
      <c r="C53">
        <v>9.9749999999999996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56.7</v>
      </c>
      <c r="O53">
        <v>123.66562500000001</v>
      </c>
      <c r="P53">
        <v>73.5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118.53700000000001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6.4050000000000002</v>
      </c>
      <c r="AQ53">
        <v>0</v>
      </c>
      <c r="AR53">
        <v>3.3119999999999998</v>
      </c>
      <c r="AS53">
        <v>4.7081999999999997</v>
      </c>
      <c r="AT53">
        <v>15.00135</v>
      </c>
      <c r="AU53">
        <v>0</v>
      </c>
      <c r="AV53">
        <v>32.549999999999997</v>
      </c>
      <c r="AW53">
        <v>69.829800000000006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2421.5507820000003</v>
      </c>
    </row>
    <row r="54" spans="1:117">
      <c r="A54" t="s">
        <v>96</v>
      </c>
      <c r="B54">
        <v>0</v>
      </c>
      <c r="C54">
        <v>9.9749999999999996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56.7</v>
      </c>
      <c r="O54">
        <v>123.66562500000001</v>
      </c>
      <c r="P54">
        <v>73.5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118.53700000000001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</v>
      </c>
      <c r="AQ54">
        <v>0</v>
      </c>
      <c r="AR54">
        <v>3.3119999999999998</v>
      </c>
      <c r="AS54">
        <v>4.7081999999999997</v>
      </c>
      <c r="AT54">
        <v>15.00135</v>
      </c>
      <c r="AU54">
        <v>0</v>
      </c>
      <c r="AV54">
        <v>32.549999999999997</v>
      </c>
      <c r="AW54">
        <v>69.829800000000006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2415.1457820000001</v>
      </c>
    </row>
    <row r="55" spans="1:117">
      <c r="A55" t="s">
        <v>97</v>
      </c>
      <c r="B55">
        <v>0</v>
      </c>
      <c r="C55">
        <v>9.9749999999999996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56.7</v>
      </c>
      <c r="O55">
        <v>123.66562500000001</v>
      </c>
      <c r="P55">
        <v>73.5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123.782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</v>
      </c>
      <c r="AQ55">
        <v>0</v>
      </c>
      <c r="AR55">
        <v>3.3119999999999998</v>
      </c>
      <c r="AS55">
        <v>5.3807999999999998</v>
      </c>
      <c r="AT55">
        <v>15.00135</v>
      </c>
      <c r="AU55">
        <v>0</v>
      </c>
      <c r="AV55">
        <v>32.549999999999997</v>
      </c>
      <c r="AW55">
        <v>69.829800000000006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2421.0633820000003</v>
      </c>
    </row>
    <row r="56" spans="1:117">
      <c r="A56" t="s">
        <v>98</v>
      </c>
      <c r="B56">
        <v>0</v>
      </c>
      <c r="C56">
        <v>9.9749999999999996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56.7</v>
      </c>
      <c r="O56">
        <v>123.66562500000001</v>
      </c>
      <c r="P56">
        <v>73.5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123.782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</v>
      </c>
      <c r="AQ56">
        <v>0</v>
      </c>
      <c r="AR56">
        <v>3.3119999999999998</v>
      </c>
      <c r="AS56">
        <v>5.3807999999999998</v>
      </c>
      <c r="AT56">
        <v>15.00135</v>
      </c>
      <c r="AU56">
        <v>0</v>
      </c>
      <c r="AV56">
        <v>32.549999999999997</v>
      </c>
      <c r="AW56">
        <v>69.829800000000006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2421.0633820000003</v>
      </c>
    </row>
    <row r="57" spans="1:117">
      <c r="A57" t="s">
        <v>99</v>
      </c>
      <c r="B57">
        <v>0</v>
      </c>
      <c r="C57">
        <v>9.9749999999999996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56.7</v>
      </c>
      <c r="O57">
        <v>123.66562500000001</v>
      </c>
      <c r="P57">
        <v>73.5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</v>
      </c>
      <c r="AQ57">
        <v>0</v>
      </c>
      <c r="AR57">
        <v>3.3119999999999998</v>
      </c>
      <c r="AS57">
        <v>4.8427199999999999</v>
      </c>
      <c r="AT57">
        <v>15.00135</v>
      </c>
      <c r="AU57">
        <v>0</v>
      </c>
      <c r="AV57">
        <v>32.549999999999997</v>
      </c>
      <c r="AW57">
        <v>69.829800000000006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2422.6233020000004</v>
      </c>
    </row>
    <row r="58" spans="1:117">
      <c r="A58" t="s">
        <v>100</v>
      </c>
      <c r="B58">
        <v>0</v>
      </c>
      <c r="C58">
        <v>9.9749999999999996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56.7</v>
      </c>
      <c r="O58">
        <v>123.66562500000001</v>
      </c>
      <c r="P58">
        <v>73.5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131.125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6.9720000000000004</v>
      </c>
      <c r="AM58">
        <v>0</v>
      </c>
      <c r="AN58">
        <v>0.59302999999999995</v>
      </c>
      <c r="AO58">
        <v>0</v>
      </c>
      <c r="AP58">
        <v>0</v>
      </c>
      <c r="AQ58">
        <v>0</v>
      </c>
      <c r="AR58">
        <v>3.3119999999999998</v>
      </c>
      <c r="AS58">
        <v>4.8427199999999999</v>
      </c>
      <c r="AT58">
        <v>15.00135</v>
      </c>
      <c r="AU58">
        <v>0</v>
      </c>
      <c r="AV58">
        <v>32.549999999999997</v>
      </c>
      <c r="AW58">
        <v>69.829800000000006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2433.4459020000004</v>
      </c>
    </row>
    <row r="59" spans="1:117">
      <c r="A59" t="s">
        <v>101</v>
      </c>
      <c r="B59">
        <v>0</v>
      </c>
      <c r="C59">
        <v>9.9749999999999996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56.7</v>
      </c>
      <c r="O59">
        <v>123.66562500000001</v>
      </c>
      <c r="P59">
        <v>73.5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131.125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66.814999999999998</v>
      </c>
      <c r="AM59">
        <v>0</v>
      </c>
      <c r="AN59">
        <v>0.59302999999999995</v>
      </c>
      <c r="AO59">
        <v>0</v>
      </c>
      <c r="AP59">
        <v>0</v>
      </c>
      <c r="AQ59">
        <v>0</v>
      </c>
      <c r="AR59">
        <v>3.3119999999999998</v>
      </c>
      <c r="AS59">
        <v>4.8427199999999999</v>
      </c>
      <c r="AT59">
        <v>15.00135</v>
      </c>
      <c r="AU59">
        <v>0</v>
      </c>
      <c r="AV59">
        <v>32.549999999999997</v>
      </c>
      <c r="AW59">
        <v>69.829800000000006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2493.2889020000002</v>
      </c>
    </row>
    <row r="60" spans="1:117">
      <c r="A60" t="s">
        <v>102</v>
      </c>
      <c r="B60">
        <v>0</v>
      </c>
      <c r="C60">
        <v>9.9749999999999996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56.7</v>
      </c>
      <c r="O60">
        <v>123.66562500000001</v>
      </c>
      <c r="P60">
        <v>73.5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136.37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66.814999999999998</v>
      </c>
      <c r="AM60">
        <v>0</v>
      </c>
      <c r="AN60">
        <v>0.59302999999999995</v>
      </c>
      <c r="AO60">
        <v>0</v>
      </c>
      <c r="AP60">
        <v>0</v>
      </c>
      <c r="AQ60">
        <v>0</v>
      </c>
      <c r="AR60">
        <v>3.3119999999999998</v>
      </c>
      <c r="AS60">
        <v>4.8427199999999999</v>
      </c>
      <c r="AT60">
        <v>15.00135</v>
      </c>
      <c r="AU60">
        <v>0</v>
      </c>
      <c r="AV60">
        <v>32.549999999999997</v>
      </c>
      <c r="AW60">
        <v>69.829800000000006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2498.5339020000001</v>
      </c>
    </row>
    <row r="61" spans="1:117">
      <c r="A61" t="s">
        <v>103</v>
      </c>
      <c r="B61">
        <v>0</v>
      </c>
      <c r="C61">
        <v>9.9749999999999996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56.7</v>
      </c>
      <c r="O61">
        <v>123.66562500000001</v>
      </c>
      <c r="P61">
        <v>73.5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136.37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6.9720000000000004</v>
      </c>
      <c r="AM61">
        <v>0</v>
      </c>
      <c r="AN61">
        <v>0.59302999999999995</v>
      </c>
      <c r="AO61">
        <v>0</v>
      </c>
      <c r="AP61">
        <v>0</v>
      </c>
      <c r="AQ61">
        <v>0</v>
      </c>
      <c r="AR61">
        <v>3.3119999999999998</v>
      </c>
      <c r="AS61">
        <v>4.8427199999999999</v>
      </c>
      <c r="AT61">
        <v>15.00135</v>
      </c>
      <c r="AU61">
        <v>0</v>
      </c>
      <c r="AV61">
        <v>32.549999999999997</v>
      </c>
      <c r="AW61">
        <v>69.829800000000006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2438.6909020000003</v>
      </c>
    </row>
    <row r="62" spans="1:117">
      <c r="A62" t="s">
        <v>104</v>
      </c>
      <c r="B62">
        <v>0</v>
      </c>
      <c r="C62">
        <v>9.9749999999999996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56.7</v>
      </c>
      <c r="O62">
        <v>123.66562500000001</v>
      </c>
      <c r="P62">
        <v>73.5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141.61500000000001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0.59302999999999995</v>
      </c>
      <c r="AO62">
        <v>0</v>
      </c>
      <c r="AP62">
        <v>0</v>
      </c>
      <c r="AQ62">
        <v>9.2609999999999992</v>
      </c>
      <c r="AR62">
        <v>4.4160000000000004</v>
      </c>
      <c r="AS62">
        <v>4.8427199999999999</v>
      </c>
      <c r="AT62">
        <v>15.00135</v>
      </c>
      <c r="AU62">
        <v>0</v>
      </c>
      <c r="AV62">
        <v>32.549999999999997</v>
      </c>
      <c r="AW62">
        <v>69.829800000000006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2448.7233020000008</v>
      </c>
    </row>
    <row r="63" spans="1:117">
      <c r="A63" t="s">
        <v>105</v>
      </c>
      <c r="B63">
        <v>0</v>
      </c>
      <c r="C63">
        <v>9.9749999999999996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56.7</v>
      </c>
      <c r="O63">
        <v>123.66562500000001</v>
      </c>
      <c r="P63">
        <v>73.5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0.59302999999999995</v>
      </c>
      <c r="AO63">
        <v>0</v>
      </c>
      <c r="AP63">
        <v>0</v>
      </c>
      <c r="AQ63">
        <v>15.561</v>
      </c>
      <c r="AR63">
        <v>4.4160000000000004</v>
      </c>
      <c r="AS63">
        <v>4.8427199999999999</v>
      </c>
      <c r="AT63">
        <v>15.00135</v>
      </c>
      <c r="AU63">
        <v>0</v>
      </c>
      <c r="AV63">
        <v>32.549999999999997</v>
      </c>
      <c r="AW63">
        <v>69.829800000000006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2460.9239270000007</v>
      </c>
    </row>
    <row r="64" spans="1:117">
      <c r="A64" t="s">
        <v>106</v>
      </c>
      <c r="B64">
        <v>0</v>
      </c>
      <c r="C64">
        <v>9.9749999999999996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56.7</v>
      </c>
      <c r="O64">
        <v>123.66562500000001</v>
      </c>
      <c r="P64">
        <v>73.5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0</v>
      </c>
      <c r="AQ64">
        <v>15.561</v>
      </c>
      <c r="AR64">
        <v>4.4160000000000004</v>
      </c>
      <c r="AS64">
        <v>4.8427199999999999</v>
      </c>
      <c r="AT64">
        <v>15.00135</v>
      </c>
      <c r="AU64">
        <v>0</v>
      </c>
      <c r="AV64">
        <v>32.549999999999997</v>
      </c>
      <c r="AW64">
        <v>69.829800000000006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2460.9239270000007</v>
      </c>
    </row>
    <row r="65" spans="1:117">
      <c r="A65" t="s">
        <v>107</v>
      </c>
      <c r="B65">
        <v>0</v>
      </c>
      <c r="C65">
        <v>9.9749999999999996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56.7</v>
      </c>
      <c r="O65">
        <v>123.66562500000001</v>
      </c>
      <c r="P65">
        <v>73.5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0</v>
      </c>
      <c r="AQ65">
        <v>15.561</v>
      </c>
      <c r="AR65">
        <v>5.52</v>
      </c>
      <c r="AS65">
        <v>4.8427199999999999</v>
      </c>
      <c r="AT65">
        <v>15.00135</v>
      </c>
      <c r="AU65">
        <v>0</v>
      </c>
      <c r="AV65">
        <v>32.549999999999997</v>
      </c>
      <c r="AW65">
        <v>69.829800000000006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2462.0279270000005</v>
      </c>
    </row>
    <row r="66" spans="1:117">
      <c r="A66" t="s">
        <v>108</v>
      </c>
      <c r="B66">
        <v>0</v>
      </c>
      <c r="C66">
        <v>9.9749999999999996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56.7</v>
      </c>
      <c r="O66">
        <v>123.66562500000001</v>
      </c>
      <c r="P66">
        <v>73.5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0</v>
      </c>
      <c r="AQ66">
        <v>15.561</v>
      </c>
      <c r="AR66">
        <v>35.328000000000003</v>
      </c>
      <c r="AS66">
        <v>4.8427199999999999</v>
      </c>
      <c r="AT66">
        <v>15.00135</v>
      </c>
      <c r="AU66">
        <v>0</v>
      </c>
      <c r="AV66">
        <v>32.549999999999997</v>
      </c>
      <c r="AW66">
        <v>69.829800000000006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2491.8359270000005</v>
      </c>
    </row>
    <row r="67" spans="1:117">
      <c r="A67" t="s">
        <v>109</v>
      </c>
      <c r="B67">
        <v>0</v>
      </c>
      <c r="C67">
        <v>9.9749999999999996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56.7</v>
      </c>
      <c r="O67">
        <v>123.66562500000001</v>
      </c>
      <c r="P67">
        <v>73.5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0</v>
      </c>
      <c r="AQ67">
        <v>31.122</v>
      </c>
      <c r="AR67">
        <v>35.328000000000003</v>
      </c>
      <c r="AS67">
        <v>4.8427199999999999</v>
      </c>
      <c r="AT67">
        <v>15.00135</v>
      </c>
      <c r="AU67">
        <v>0</v>
      </c>
      <c r="AV67">
        <v>32.549999999999997</v>
      </c>
      <c r="AW67">
        <v>69.829800000000006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2523.8757790000004</v>
      </c>
    </row>
    <row r="68" spans="1:117">
      <c r="A68" t="s">
        <v>110</v>
      </c>
      <c r="B68">
        <v>0</v>
      </c>
      <c r="C68">
        <v>9.9749999999999996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435.435</v>
      </c>
      <c r="M68">
        <v>92</v>
      </c>
      <c r="N68">
        <v>56.7</v>
      </c>
      <c r="O68">
        <v>123.66562500000001</v>
      </c>
      <c r="P68">
        <v>73.5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0</v>
      </c>
      <c r="AQ68">
        <v>31.122</v>
      </c>
      <c r="AR68">
        <v>4.4160000000000004</v>
      </c>
      <c r="AS68">
        <v>4.8427199999999999</v>
      </c>
      <c r="AT68">
        <v>15.00135</v>
      </c>
      <c r="AU68">
        <v>0</v>
      </c>
      <c r="AV68">
        <v>32.549999999999997</v>
      </c>
      <c r="AW68">
        <v>69.829800000000006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2492.6637790000009</v>
      </c>
    </row>
    <row r="69" spans="1:117">
      <c r="A69" t="s">
        <v>111</v>
      </c>
      <c r="B69">
        <v>0</v>
      </c>
      <c r="C69">
        <v>9.9749999999999996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92</v>
      </c>
      <c r="N69">
        <v>56.7</v>
      </c>
      <c r="O69">
        <v>123.66562500000001</v>
      </c>
      <c r="P69">
        <v>73.5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0</v>
      </c>
      <c r="AQ69">
        <v>46.683</v>
      </c>
      <c r="AR69">
        <v>3.3119999999999998</v>
      </c>
      <c r="AS69">
        <v>4.8427199999999999</v>
      </c>
      <c r="AT69">
        <v>15.00135</v>
      </c>
      <c r="AU69">
        <v>0</v>
      </c>
      <c r="AV69">
        <v>32.549999999999997</v>
      </c>
      <c r="AW69">
        <v>69.829800000000006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2530.2275790000008</v>
      </c>
    </row>
    <row r="70" spans="1:117">
      <c r="A70" t="s">
        <v>112</v>
      </c>
      <c r="B70">
        <v>0</v>
      </c>
      <c r="C70">
        <v>9.9749999999999996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56.7</v>
      </c>
      <c r="O70">
        <v>123.66562500000001</v>
      </c>
      <c r="P70">
        <v>73.5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15.00135</v>
      </c>
      <c r="AU70">
        <v>0</v>
      </c>
      <c r="AV70">
        <v>32.549999999999997</v>
      </c>
      <c r="AW70">
        <v>69.829800000000006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2553.902579000001</v>
      </c>
    </row>
    <row r="71" spans="1:117">
      <c r="A71" t="s">
        <v>113</v>
      </c>
      <c r="B71">
        <v>0</v>
      </c>
      <c r="C71">
        <v>9.9749999999999996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56.7</v>
      </c>
      <c r="O71">
        <v>123.66562500000001</v>
      </c>
      <c r="P71">
        <v>73.5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15.00135</v>
      </c>
      <c r="AU71">
        <v>0</v>
      </c>
      <c r="AV71">
        <v>32.549999999999997</v>
      </c>
      <c r="AW71">
        <v>69.829800000000006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2581.7259790000007</v>
      </c>
    </row>
    <row r="72" spans="1:117">
      <c r="A72" t="s">
        <v>114</v>
      </c>
      <c r="B72">
        <v>0</v>
      </c>
      <c r="C72">
        <v>9.9749999999999996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56.7</v>
      </c>
      <c r="O72">
        <v>123.66562500000001</v>
      </c>
      <c r="P72">
        <v>73.5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0</v>
      </c>
      <c r="AN72">
        <v>0.59302999999999995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15.00135</v>
      </c>
      <c r="AU72">
        <v>0</v>
      </c>
      <c r="AV72">
        <v>32.549999999999997</v>
      </c>
      <c r="AW72">
        <v>69.829800000000006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2623.8284190000008</v>
      </c>
    </row>
    <row r="73" spans="1:117">
      <c r="A73" t="s">
        <v>115</v>
      </c>
      <c r="B73">
        <v>0</v>
      </c>
      <c r="C73">
        <v>9.9749999999999996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56.7</v>
      </c>
      <c r="O73">
        <v>123.66562500000001</v>
      </c>
      <c r="P73">
        <v>77.25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4.5321999999999996</v>
      </c>
      <c r="AN73">
        <v>0.59302999999999995</v>
      </c>
      <c r="AO73">
        <v>0</v>
      </c>
      <c r="AP73">
        <v>6.4050000000000002</v>
      </c>
      <c r="AQ73">
        <v>46.683</v>
      </c>
      <c r="AR73">
        <v>3.3119999999999998</v>
      </c>
      <c r="AS73">
        <v>4.8427199999999999</v>
      </c>
      <c r="AT73">
        <v>15.00135</v>
      </c>
      <c r="AU73">
        <v>0</v>
      </c>
      <c r="AV73">
        <v>32.549999999999997</v>
      </c>
      <c r="AW73">
        <v>69.829800000000006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2731.5137870000003</v>
      </c>
    </row>
    <row r="74" spans="1:117">
      <c r="A74" t="s">
        <v>116</v>
      </c>
      <c r="B74">
        <v>0</v>
      </c>
      <c r="C74">
        <v>9.9749999999999996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56.7</v>
      </c>
      <c r="O74">
        <v>123.66562500000001</v>
      </c>
      <c r="P74">
        <v>78.75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6.4050000000000002</v>
      </c>
      <c r="AQ74">
        <v>46.683</v>
      </c>
      <c r="AR74">
        <v>3.3119999999999998</v>
      </c>
      <c r="AS74">
        <v>4.8427199999999999</v>
      </c>
      <c r="AT74">
        <v>15.00135</v>
      </c>
      <c r="AU74">
        <v>0</v>
      </c>
      <c r="AV74">
        <v>32.549999999999997</v>
      </c>
      <c r="AW74">
        <v>69.829800000000006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2824.2374870000012</v>
      </c>
    </row>
    <row r="75" spans="1:117">
      <c r="A75" t="s">
        <v>117</v>
      </c>
      <c r="B75">
        <v>0</v>
      </c>
      <c r="C75">
        <v>9.9749999999999996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56.7</v>
      </c>
      <c r="O75">
        <v>123.66562500000001</v>
      </c>
      <c r="P75">
        <v>80.25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6.4050000000000002</v>
      </c>
      <c r="AQ75">
        <v>46.683</v>
      </c>
      <c r="AR75">
        <v>3.3119999999999998</v>
      </c>
      <c r="AS75">
        <v>5.3807999999999998</v>
      </c>
      <c r="AT75">
        <v>15.00135</v>
      </c>
      <c r="AU75">
        <v>0</v>
      </c>
      <c r="AV75">
        <v>32.549999999999997</v>
      </c>
      <c r="AW75">
        <v>69.829800000000006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2871.7236030000008</v>
      </c>
    </row>
    <row r="76" spans="1:117">
      <c r="A76" t="s">
        <v>118</v>
      </c>
      <c r="B76">
        <v>0</v>
      </c>
      <c r="C76">
        <v>9.9749999999999996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56.7</v>
      </c>
      <c r="O76">
        <v>123.66562500000001</v>
      </c>
      <c r="P76">
        <v>81.75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55.776000000000003</v>
      </c>
      <c r="AM76">
        <v>10.536032000000001</v>
      </c>
      <c r="AN76">
        <v>0.59302999999999995</v>
      </c>
      <c r="AO76">
        <v>0</v>
      </c>
      <c r="AP76">
        <v>6.4050000000000002</v>
      </c>
      <c r="AQ76">
        <v>46.683</v>
      </c>
      <c r="AR76">
        <v>3.3119999999999998</v>
      </c>
      <c r="AS76">
        <v>5.3807999999999998</v>
      </c>
      <c r="AT76">
        <v>15.00135</v>
      </c>
      <c r="AU76">
        <v>0</v>
      </c>
      <c r="AV76">
        <v>32.549999999999997</v>
      </c>
      <c r="AW76">
        <v>69.829800000000006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2935.1136390000006</v>
      </c>
    </row>
    <row r="77" spans="1:117">
      <c r="A77" t="s">
        <v>119</v>
      </c>
      <c r="B77">
        <v>0</v>
      </c>
      <c r="C77">
        <v>9.9749999999999996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56.7</v>
      </c>
      <c r="O77">
        <v>123.66562500000001</v>
      </c>
      <c r="P77">
        <v>83.25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55.776000000000003</v>
      </c>
      <c r="AM77">
        <v>10.536032000000001</v>
      </c>
      <c r="AN77">
        <v>0.59302999999999995</v>
      </c>
      <c r="AO77">
        <v>0</v>
      </c>
      <c r="AP77">
        <v>0.38429999999999997</v>
      </c>
      <c r="AQ77">
        <v>46.683</v>
      </c>
      <c r="AR77">
        <v>3.3119999999999998</v>
      </c>
      <c r="AS77">
        <v>5.3807999999999998</v>
      </c>
      <c r="AT77">
        <v>15.00135</v>
      </c>
      <c r="AU77">
        <v>0</v>
      </c>
      <c r="AV77">
        <v>32.549999999999997</v>
      </c>
      <c r="AW77">
        <v>69.829800000000006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2930.5929390000006</v>
      </c>
    </row>
    <row r="78" spans="1:117">
      <c r="A78" t="s">
        <v>120</v>
      </c>
      <c r="B78">
        <v>0</v>
      </c>
      <c r="C78">
        <v>9.9749999999999996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56.7</v>
      </c>
      <c r="O78">
        <v>123.66562500000001</v>
      </c>
      <c r="P78">
        <v>86.25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55.776000000000003</v>
      </c>
      <c r="AM78">
        <v>10.536032000000001</v>
      </c>
      <c r="AN78">
        <v>0.59302999999999995</v>
      </c>
      <c r="AO78">
        <v>0</v>
      </c>
      <c r="AP78">
        <v>0.38429999999999997</v>
      </c>
      <c r="AQ78">
        <v>46.683</v>
      </c>
      <c r="AR78">
        <v>3.3119999999999998</v>
      </c>
      <c r="AS78">
        <v>5.3807999999999998</v>
      </c>
      <c r="AT78">
        <v>15.00135</v>
      </c>
      <c r="AU78">
        <v>0</v>
      </c>
      <c r="AV78">
        <v>32.549999999999997</v>
      </c>
      <c r="AW78">
        <v>69.829800000000006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2925.8275390000003</v>
      </c>
    </row>
    <row r="79" spans="1:117">
      <c r="A79" t="s">
        <v>121</v>
      </c>
      <c r="B79">
        <v>0</v>
      </c>
      <c r="C79">
        <v>9.9749999999999996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56.7</v>
      </c>
      <c r="O79">
        <v>123.66562500000001</v>
      </c>
      <c r="P79">
        <v>87.75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55.776000000000003</v>
      </c>
      <c r="AM79">
        <v>10.536032000000001</v>
      </c>
      <c r="AN79">
        <v>0.59302999999999995</v>
      </c>
      <c r="AO79">
        <v>0</v>
      </c>
      <c r="AP79">
        <v>0.38429999999999997</v>
      </c>
      <c r="AQ79">
        <v>46.683</v>
      </c>
      <c r="AR79">
        <v>35.328000000000003</v>
      </c>
      <c r="AS79">
        <v>5.3807999999999998</v>
      </c>
      <c r="AT79">
        <v>15.00135</v>
      </c>
      <c r="AU79">
        <v>0</v>
      </c>
      <c r="AV79">
        <v>32.549999999999997</v>
      </c>
      <c r="AW79">
        <v>69.829800000000006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2940.4035390000004</v>
      </c>
    </row>
    <row r="80" spans="1:117">
      <c r="A80" t="s">
        <v>122</v>
      </c>
      <c r="B80">
        <v>0</v>
      </c>
      <c r="C80">
        <v>9.9749999999999996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56.7</v>
      </c>
      <c r="O80">
        <v>123.66562500000001</v>
      </c>
      <c r="P80">
        <v>88.5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3.8656999999999999</v>
      </c>
      <c r="AN80">
        <v>0.59302999999999995</v>
      </c>
      <c r="AO80">
        <v>0</v>
      </c>
      <c r="AP80">
        <v>0.38429999999999997</v>
      </c>
      <c r="AQ80">
        <v>46.683</v>
      </c>
      <c r="AR80">
        <v>35.328000000000003</v>
      </c>
      <c r="AS80">
        <v>5.3807999999999998</v>
      </c>
      <c r="AT80">
        <v>15.00135</v>
      </c>
      <c r="AU80">
        <v>0</v>
      </c>
      <c r="AV80">
        <v>32.549999999999997</v>
      </c>
      <c r="AW80">
        <v>69.829800000000006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2779.1249150000003</v>
      </c>
    </row>
    <row r="81" spans="1:117">
      <c r="A81" t="s">
        <v>123</v>
      </c>
      <c r="B81">
        <v>0</v>
      </c>
      <c r="C81">
        <v>9.9749999999999996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56.7</v>
      </c>
      <c r="O81">
        <v>123.66562500000001</v>
      </c>
      <c r="P81">
        <v>88.5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0.59302999999999995</v>
      </c>
      <c r="AO81">
        <v>0</v>
      </c>
      <c r="AP81">
        <v>0.38429999999999997</v>
      </c>
      <c r="AQ81">
        <v>46.683</v>
      </c>
      <c r="AR81">
        <v>6.0720000000000001</v>
      </c>
      <c r="AS81">
        <v>7.3986000000000001</v>
      </c>
      <c r="AT81">
        <v>15.00135</v>
      </c>
      <c r="AU81">
        <v>0</v>
      </c>
      <c r="AV81">
        <v>32.549999999999997</v>
      </c>
      <c r="AW81">
        <v>69.829800000000006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2649.9847270000005</v>
      </c>
    </row>
    <row r="82" spans="1:117">
      <c r="A82" t="s">
        <v>124</v>
      </c>
      <c r="B82">
        <v>0</v>
      </c>
      <c r="C82">
        <v>9.9749999999999996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56.7</v>
      </c>
      <c r="O82">
        <v>123.66562500000001</v>
      </c>
      <c r="P82">
        <v>88.5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0.38429999999999997</v>
      </c>
      <c r="AQ82">
        <v>46.683</v>
      </c>
      <c r="AR82">
        <v>4.4160000000000004</v>
      </c>
      <c r="AS82">
        <v>7.3986000000000001</v>
      </c>
      <c r="AT82">
        <v>15.00135</v>
      </c>
      <c r="AU82">
        <v>0</v>
      </c>
      <c r="AV82">
        <v>32.549999999999997</v>
      </c>
      <c r="AW82">
        <v>69.829800000000006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2586.6658510000007</v>
      </c>
    </row>
    <row r="83" spans="1:117">
      <c r="A83" t="s">
        <v>125</v>
      </c>
      <c r="B83">
        <v>0</v>
      </c>
      <c r="C83">
        <v>9.9749999999999996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56.7</v>
      </c>
      <c r="O83">
        <v>123.66562500000001</v>
      </c>
      <c r="P83">
        <v>88.5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0.38429999999999997</v>
      </c>
      <c r="AQ83">
        <v>46.683</v>
      </c>
      <c r="AR83">
        <v>4.4160000000000004</v>
      </c>
      <c r="AS83">
        <v>7.3986000000000001</v>
      </c>
      <c r="AT83">
        <v>15.00135</v>
      </c>
      <c r="AU83">
        <v>0</v>
      </c>
      <c r="AV83">
        <v>33.075000000000003</v>
      </c>
      <c r="AW83">
        <v>69.829800000000006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2550.4394590000006</v>
      </c>
    </row>
    <row r="84" spans="1:117">
      <c r="A84" t="s">
        <v>126</v>
      </c>
      <c r="B84">
        <v>0</v>
      </c>
      <c r="C84">
        <v>9.9749999999999996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56.7</v>
      </c>
      <c r="O84">
        <v>123.66562500000001</v>
      </c>
      <c r="P84">
        <v>88.5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0.38429999999999997</v>
      </c>
      <c r="AQ84">
        <v>46.683</v>
      </c>
      <c r="AR84">
        <v>5.52</v>
      </c>
      <c r="AS84">
        <v>7.3986000000000001</v>
      </c>
      <c r="AT84">
        <v>15.00135</v>
      </c>
      <c r="AU84">
        <v>0</v>
      </c>
      <c r="AV84">
        <v>33.075000000000003</v>
      </c>
      <c r="AW84">
        <v>69.829800000000006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2528.3419590000003</v>
      </c>
    </row>
    <row r="85" spans="1:117">
      <c r="A85" t="s">
        <v>127</v>
      </c>
      <c r="B85">
        <v>0</v>
      </c>
      <c r="C85">
        <v>9.9749999999999996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435.435</v>
      </c>
      <c r="M85">
        <v>92</v>
      </c>
      <c r="N85">
        <v>56.7</v>
      </c>
      <c r="O85">
        <v>123.66562500000001</v>
      </c>
      <c r="P85">
        <v>88.5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0.38429999999999997</v>
      </c>
      <c r="AQ85">
        <v>46.683</v>
      </c>
      <c r="AR85">
        <v>35.328000000000003</v>
      </c>
      <c r="AS85">
        <v>7.3986000000000001</v>
      </c>
      <c r="AT85">
        <v>15.00135</v>
      </c>
      <c r="AU85">
        <v>0</v>
      </c>
      <c r="AV85">
        <v>33.075000000000003</v>
      </c>
      <c r="AW85">
        <v>69.829800000000006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2558.1499590000003</v>
      </c>
    </row>
    <row r="86" spans="1:117">
      <c r="A86" t="s">
        <v>128</v>
      </c>
      <c r="B86">
        <v>0</v>
      </c>
      <c r="C86">
        <v>9.9749999999999996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56.7</v>
      </c>
      <c r="O86">
        <v>123.66562500000001</v>
      </c>
      <c r="P86">
        <v>88.5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0.38429999999999997</v>
      </c>
      <c r="AQ86">
        <v>46.683</v>
      </c>
      <c r="AR86">
        <v>35.328000000000003</v>
      </c>
      <c r="AS86">
        <v>7.3986000000000001</v>
      </c>
      <c r="AT86">
        <v>15.00135</v>
      </c>
      <c r="AU86">
        <v>0</v>
      </c>
      <c r="AV86">
        <v>33.075000000000003</v>
      </c>
      <c r="AW86">
        <v>69.829800000000006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2558.449959</v>
      </c>
    </row>
    <row r="87" spans="1:117">
      <c r="A87" t="s">
        <v>129</v>
      </c>
      <c r="B87">
        <v>0</v>
      </c>
      <c r="C87">
        <v>9.9749999999999996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56.7</v>
      </c>
      <c r="O87">
        <v>123.66562500000001</v>
      </c>
      <c r="P87">
        <v>88.5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2.5659999999999998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0.38429999999999997</v>
      </c>
      <c r="AQ87">
        <v>46.683</v>
      </c>
      <c r="AR87">
        <v>7.7279999999999998</v>
      </c>
      <c r="AS87">
        <v>7.5331200000000003</v>
      </c>
      <c r="AT87">
        <v>15.00135</v>
      </c>
      <c r="AU87">
        <v>0</v>
      </c>
      <c r="AV87">
        <v>33.075000000000003</v>
      </c>
      <c r="AW87">
        <v>69.829800000000006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2517.0716269999998</v>
      </c>
    </row>
    <row r="88" spans="1:117">
      <c r="A88" t="s">
        <v>130</v>
      </c>
      <c r="B88">
        <v>0</v>
      </c>
      <c r="C88">
        <v>9.9749999999999996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56.7</v>
      </c>
      <c r="O88">
        <v>123.66562500000001</v>
      </c>
      <c r="P88">
        <v>88.5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2.5659999999999998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0.38429999999999997</v>
      </c>
      <c r="AQ88">
        <v>46.683</v>
      </c>
      <c r="AR88">
        <v>6.6239999999999997</v>
      </c>
      <c r="AS88">
        <v>7.5331200000000003</v>
      </c>
      <c r="AT88">
        <v>15.00135</v>
      </c>
      <c r="AU88">
        <v>0</v>
      </c>
      <c r="AV88">
        <v>33.075000000000003</v>
      </c>
      <c r="AW88">
        <v>69.829800000000006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2515.9676269999995</v>
      </c>
    </row>
    <row r="89" spans="1:117">
      <c r="A89" t="s">
        <v>131</v>
      </c>
      <c r="B89">
        <v>0</v>
      </c>
      <c r="C89">
        <v>9.9749999999999996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56.7</v>
      </c>
      <c r="O89">
        <v>123.66562500000001</v>
      </c>
      <c r="P89">
        <v>86.625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2.5659999999999998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0.38429999999999997</v>
      </c>
      <c r="AQ89">
        <v>46.683</v>
      </c>
      <c r="AR89">
        <v>6.6239999999999997</v>
      </c>
      <c r="AS89">
        <v>7.5331200000000003</v>
      </c>
      <c r="AT89">
        <v>15.00135</v>
      </c>
      <c r="AU89">
        <v>0</v>
      </c>
      <c r="AV89">
        <v>33.075000000000003</v>
      </c>
      <c r="AW89">
        <v>69.829800000000006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2514.0926269999995</v>
      </c>
    </row>
    <row r="90" spans="1:117">
      <c r="A90" t="s">
        <v>132</v>
      </c>
      <c r="B90">
        <v>0</v>
      </c>
      <c r="C90">
        <v>9.9749999999999996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56.7</v>
      </c>
      <c r="O90">
        <v>123.66562500000001</v>
      </c>
      <c r="P90">
        <v>86.625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2.5659999999999998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0.38429999999999997</v>
      </c>
      <c r="AQ90">
        <v>31.122</v>
      </c>
      <c r="AR90">
        <v>6.6239999999999997</v>
      </c>
      <c r="AS90">
        <v>7.5331200000000003</v>
      </c>
      <c r="AT90">
        <v>15.00135</v>
      </c>
      <c r="AU90">
        <v>0</v>
      </c>
      <c r="AV90">
        <v>33.075000000000003</v>
      </c>
      <c r="AW90">
        <v>69.829800000000006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2498.5316269999994</v>
      </c>
    </row>
    <row r="91" spans="1:117">
      <c r="A91" t="s">
        <v>133</v>
      </c>
      <c r="B91">
        <v>0</v>
      </c>
      <c r="C91">
        <v>9.9749999999999996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56.7</v>
      </c>
      <c r="O91">
        <v>123.66562500000001</v>
      </c>
      <c r="P91">
        <v>86.625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2.5659999999999998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0.38429999999999997</v>
      </c>
      <c r="AQ91">
        <v>31.122</v>
      </c>
      <c r="AR91">
        <v>6.6239999999999997</v>
      </c>
      <c r="AS91">
        <v>7.5331200000000003</v>
      </c>
      <c r="AT91">
        <v>15.00135</v>
      </c>
      <c r="AU91">
        <v>0</v>
      </c>
      <c r="AV91">
        <v>33.075000000000003</v>
      </c>
      <c r="AW91">
        <v>69.829800000000006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2498.5316269999994</v>
      </c>
    </row>
    <row r="92" spans="1:117">
      <c r="A92" t="s">
        <v>134</v>
      </c>
      <c r="B92">
        <v>0</v>
      </c>
      <c r="C92">
        <v>9.9749999999999996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56.7</v>
      </c>
      <c r="O92">
        <v>123.66562500000001</v>
      </c>
      <c r="P92">
        <v>86.625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2.5659999999999998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0.38429999999999997</v>
      </c>
      <c r="AQ92">
        <v>31.122</v>
      </c>
      <c r="AR92">
        <v>6.6239999999999997</v>
      </c>
      <c r="AS92">
        <v>7.5331200000000003</v>
      </c>
      <c r="AT92">
        <v>15.00135</v>
      </c>
      <c r="AU92">
        <v>0</v>
      </c>
      <c r="AV92">
        <v>33.075000000000003</v>
      </c>
      <c r="AW92">
        <v>69.829800000000006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2498.5316269999994</v>
      </c>
    </row>
    <row r="93" spans="1:117">
      <c r="A93" t="s">
        <v>135</v>
      </c>
      <c r="B93">
        <v>0</v>
      </c>
      <c r="C93">
        <v>9.9749999999999996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56.7</v>
      </c>
      <c r="O93">
        <v>123.66562500000001</v>
      </c>
      <c r="P93">
        <v>86.625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2.5659999999999998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0.38429999999999997</v>
      </c>
      <c r="AQ93">
        <v>31.122</v>
      </c>
      <c r="AR93">
        <v>4.4160000000000004</v>
      </c>
      <c r="AS93">
        <v>4.9772400000000001</v>
      </c>
      <c r="AT93">
        <v>15.00135</v>
      </c>
      <c r="AU93">
        <v>0</v>
      </c>
      <c r="AV93">
        <v>33.075000000000003</v>
      </c>
      <c r="AW93">
        <v>69.829800000000006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2493.7677469999999</v>
      </c>
    </row>
    <row r="94" spans="1:117">
      <c r="A94" t="s">
        <v>136</v>
      </c>
      <c r="B94">
        <v>0</v>
      </c>
      <c r="C94">
        <v>9.9749999999999996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56.7</v>
      </c>
      <c r="O94">
        <v>123.66562500000001</v>
      </c>
      <c r="P94">
        <v>86.625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2.5659999999999998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0.38429999999999997</v>
      </c>
      <c r="AQ94">
        <v>31.122</v>
      </c>
      <c r="AR94">
        <v>4.4160000000000004</v>
      </c>
      <c r="AS94">
        <v>4.9772400000000001</v>
      </c>
      <c r="AT94">
        <v>15.00135</v>
      </c>
      <c r="AU94">
        <v>0</v>
      </c>
      <c r="AV94">
        <v>33.075000000000003</v>
      </c>
      <c r="AW94">
        <v>69.829800000000006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2493.7677469999999</v>
      </c>
    </row>
    <row r="95" spans="1:117">
      <c r="A95" t="s">
        <v>137</v>
      </c>
      <c r="B95">
        <v>0</v>
      </c>
      <c r="C95">
        <v>9.9749999999999996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56.7</v>
      </c>
      <c r="O95">
        <v>123.66562500000001</v>
      </c>
      <c r="P95">
        <v>86.625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2.5659999999999998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0.38429999999999997</v>
      </c>
      <c r="AQ95">
        <v>15.561</v>
      </c>
      <c r="AR95">
        <v>3.3119999999999998</v>
      </c>
      <c r="AS95">
        <v>4.9772400000000001</v>
      </c>
      <c r="AT95">
        <v>15.00135</v>
      </c>
      <c r="AU95">
        <v>0</v>
      </c>
      <c r="AV95">
        <v>33.075000000000003</v>
      </c>
      <c r="AW95">
        <v>69.829800000000006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2477.1027469999999</v>
      </c>
    </row>
    <row r="96" spans="1:117">
      <c r="A96" t="s">
        <v>138</v>
      </c>
      <c r="B96">
        <v>0</v>
      </c>
      <c r="C96">
        <v>9.9749999999999996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56.7</v>
      </c>
      <c r="O96">
        <v>123.66562500000001</v>
      </c>
      <c r="P96">
        <v>86.625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2.5659999999999998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0.38429999999999997</v>
      </c>
      <c r="AQ96">
        <v>15.12</v>
      </c>
      <c r="AR96">
        <v>3.3119999999999998</v>
      </c>
      <c r="AS96">
        <v>4.9772400000000001</v>
      </c>
      <c r="AT96">
        <v>15.00135</v>
      </c>
      <c r="AU96">
        <v>0</v>
      </c>
      <c r="AV96">
        <v>33.075000000000003</v>
      </c>
      <c r="AW96">
        <v>69.829800000000006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2482.2393469999997</v>
      </c>
    </row>
    <row r="97" spans="1:117">
      <c r="A97" t="s">
        <v>139</v>
      </c>
      <c r="B97">
        <v>0</v>
      </c>
      <c r="C97">
        <v>9.9749999999999996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56.7</v>
      </c>
      <c r="O97">
        <v>123.66562500000001</v>
      </c>
      <c r="P97">
        <v>86.625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2.5659999999999998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0</v>
      </c>
      <c r="AN97">
        <v>0.59302999999999995</v>
      </c>
      <c r="AO97">
        <v>0</v>
      </c>
      <c r="AP97">
        <v>0.38429999999999997</v>
      </c>
      <c r="AQ97">
        <v>9.2609999999999992</v>
      </c>
      <c r="AR97">
        <v>3.3119999999999998</v>
      </c>
      <c r="AS97">
        <v>4.9772400000000001</v>
      </c>
      <c r="AT97">
        <v>15.00135</v>
      </c>
      <c r="AU97">
        <v>0</v>
      </c>
      <c r="AV97">
        <v>33.075000000000003</v>
      </c>
      <c r="AW97">
        <v>69.829800000000006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2525.1843469999994</v>
      </c>
    </row>
    <row r="98" spans="1:117">
      <c r="A98" t="s">
        <v>140</v>
      </c>
      <c r="B98">
        <v>0</v>
      </c>
      <c r="C98">
        <v>9.9749999999999996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56.7</v>
      </c>
      <c r="O98">
        <v>123.66562500000001</v>
      </c>
      <c r="P98">
        <v>86.625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2.5659999999999998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0</v>
      </c>
      <c r="AN98">
        <v>0.59302999999999995</v>
      </c>
      <c r="AO98">
        <v>0</v>
      </c>
      <c r="AP98">
        <v>0.38429999999999997</v>
      </c>
      <c r="AQ98">
        <v>0</v>
      </c>
      <c r="AR98">
        <v>3.3119999999999998</v>
      </c>
      <c r="AS98">
        <v>4.9772400000000001</v>
      </c>
      <c r="AT98">
        <v>15.00135</v>
      </c>
      <c r="AU98">
        <v>0</v>
      </c>
      <c r="AV98">
        <v>33.075000000000003</v>
      </c>
      <c r="AW98">
        <v>69.829800000000006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2515.9233469999995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0.23625000000000018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16.392624047999991</v>
      </c>
      <c r="L99">
        <f t="shared" si="2"/>
        <v>10.450439999999999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1.84575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3.1187425625</v>
      </c>
      <c r="Y99">
        <f t="shared" si="2"/>
        <v>0</v>
      </c>
      <c r="Z99">
        <f t="shared" si="2"/>
        <v>4.8375799999999983E-2</v>
      </c>
      <c r="AA99">
        <f t="shared" si="2"/>
        <v>8.4359359999999994E-2</v>
      </c>
      <c r="AB99">
        <f t="shared" si="2"/>
        <v>0.14241105499999998</v>
      </c>
      <c r="AC99">
        <f t="shared" si="2"/>
        <v>9.6866264000000021E-2</v>
      </c>
      <c r="AD99">
        <f t="shared" si="2"/>
        <v>0.109632432</v>
      </c>
      <c r="AE99">
        <f t="shared" si="2"/>
        <v>0.34139475300000005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1.2943799999999981</v>
      </c>
      <c r="AL99">
        <f t="shared" si="2"/>
        <v>0.21619010000000013</v>
      </c>
      <c r="AM99">
        <f t="shared" si="2"/>
        <v>3.5973671000000013E-2</v>
      </c>
      <c r="AN99">
        <f t="shared" si="2"/>
        <v>1.4232719999999982E-2</v>
      </c>
      <c r="AO99">
        <f t="shared" si="2"/>
        <v>0</v>
      </c>
      <c r="AP99">
        <f t="shared" si="2"/>
        <v>2.4947474999999979E-2</v>
      </c>
      <c r="AQ99">
        <f t="shared" si="2"/>
        <v>0.57455999999999985</v>
      </c>
      <c r="AR99">
        <f t="shared" si="2"/>
        <v>0.18671400000000013</v>
      </c>
      <c r="AS99">
        <f t="shared" si="2"/>
        <v>0.16155852000000007</v>
      </c>
      <c r="AT99">
        <f t="shared" si="2"/>
        <v>0.36003239999999997</v>
      </c>
      <c r="AU99">
        <f t="shared" si="2"/>
        <v>0</v>
      </c>
      <c r="AV99">
        <f t="shared" si="2"/>
        <v>0.7896000000000003</v>
      </c>
      <c r="AW99">
        <f t="shared" si="2"/>
        <v>1.6759152000000037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60.910461596499964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432</v>
      </c>
      <c r="L3">
        <v>239</v>
      </c>
      <c r="M3">
        <v>92</v>
      </c>
      <c r="N3">
        <v>56.7</v>
      </c>
      <c r="O3">
        <v>123.66562500000001</v>
      </c>
      <c r="P3">
        <v>73.5</v>
      </c>
      <c r="Q3">
        <v>0</v>
      </c>
      <c r="R3">
        <v>26.617699999999999</v>
      </c>
      <c r="S3">
        <v>16.590499999999999</v>
      </c>
      <c r="T3">
        <v>0</v>
      </c>
      <c r="U3">
        <v>418.77</v>
      </c>
      <c r="V3">
        <v>9.9671000000000003</v>
      </c>
      <c r="W3">
        <v>21.284199999999998</v>
      </c>
      <c r="X3">
        <v>112.26090000000001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3.3119999999999998</v>
      </c>
      <c r="AS3">
        <v>16.680479999999999</v>
      </c>
      <c r="AT3">
        <v>15.000011000000001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1728.232446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382</v>
      </c>
      <c r="L4">
        <v>239</v>
      </c>
      <c r="M4">
        <v>92</v>
      </c>
      <c r="N4">
        <v>56.7</v>
      </c>
      <c r="O4">
        <v>123.66562500000001</v>
      </c>
      <c r="P4">
        <v>73.5</v>
      </c>
      <c r="Q4">
        <v>0</v>
      </c>
      <c r="R4">
        <v>26.617699999999999</v>
      </c>
      <c r="S4">
        <v>16.590499999999999</v>
      </c>
      <c r="T4">
        <v>0</v>
      </c>
      <c r="U4">
        <v>418.77</v>
      </c>
      <c r="V4">
        <v>9.9671000000000003</v>
      </c>
      <c r="W4">
        <v>21.284199999999998</v>
      </c>
      <c r="X4">
        <v>112.26090000000001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3.3119999999999998</v>
      </c>
      <c r="AS4">
        <v>16.680479999999999</v>
      </c>
      <c r="AT4">
        <v>15.000011000000001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1672.6548459999999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382</v>
      </c>
      <c r="L5">
        <v>239</v>
      </c>
      <c r="M5">
        <v>92</v>
      </c>
      <c r="N5">
        <v>56.7</v>
      </c>
      <c r="O5">
        <v>123.66562500000001</v>
      </c>
      <c r="P5">
        <v>73.5</v>
      </c>
      <c r="Q5">
        <v>0</v>
      </c>
      <c r="R5">
        <v>26.617699999999999</v>
      </c>
      <c r="S5">
        <v>16.590499999999999</v>
      </c>
      <c r="T5">
        <v>0</v>
      </c>
      <c r="U5">
        <v>418.77</v>
      </c>
      <c r="V5">
        <v>9.9671000000000003</v>
      </c>
      <c r="W5">
        <v>21.284199999999998</v>
      </c>
      <c r="X5">
        <v>104.7908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3.3119999999999998</v>
      </c>
      <c r="AS5">
        <v>16.680479999999999</v>
      </c>
      <c r="AT5">
        <v>15.000011000000001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1665.1847459999999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239</v>
      </c>
      <c r="M6">
        <v>92</v>
      </c>
      <c r="N6">
        <v>56.7</v>
      </c>
      <c r="O6">
        <v>123.66562500000001</v>
      </c>
      <c r="P6">
        <v>73.5</v>
      </c>
      <c r="Q6">
        <v>0</v>
      </c>
      <c r="R6">
        <v>26.617699999999999</v>
      </c>
      <c r="S6">
        <v>16.590499999999999</v>
      </c>
      <c r="T6">
        <v>0</v>
      </c>
      <c r="U6">
        <v>418.77</v>
      </c>
      <c r="V6">
        <v>9.9671000000000003</v>
      </c>
      <c r="W6">
        <v>21.284199999999998</v>
      </c>
      <c r="X6">
        <v>99.790800000000004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3.3119999999999998</v>
      </c>
      <c r="AS6">
        <v>16.680479999999999</v>
      </c>
      <c r="AT6">
        <v>15.000011000000001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1640.1847459999999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235</v>
      </c>
      <c r="M7">
        <v>92</v>
      </c>
      <c r="N7">
        <v>56.7</v>
      </c>
      <c r="O7">
        <v>123.66562500000001</v>
      </c>
      <c r="P7">
        <v>73.5</v>
      </c>
      <c r="Q7">
        <v>0</v>
      </c>
      <c r="R7">
        <v>26.617699999999999</v>
      </c>
      <c r="S7">
        <v>9</v>
      </c>
      <c r="T7">
        <v>0</v>
      </c>
      <c r="U7">
        <v>418.77</v>
      </c>
      <c r="V7">
        <v>9.9671000000000003</v>
      </c>
      <c r="W7">
        <v>21.284199999999998</v>
      </c>
      <c r="X7">
        <v>137.04990000000001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0.51239999999999997</v>
      </c>
      <c r="AQ7">
        <v>0</v>
      </c>
      <c r="AR7">
        <v>3.3119999999999998</v>
      </c>
      <c r="AS7">
        <v>16.680479999999999</v>
      </c>
      <c r="AT7">
        <v>15.000011000000001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1665.8533460000001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235</v>
      </c>
      <c r="M8">
        <v>92</v>
      </c>
      <c r="N8">
        <v>56.7</v>
      </c>
      <c r="O8">
        <v>123.66562500000001</v>
      </c>
      <c r="P8">
        <v>73.5</v>
      </c>
      <c r="Q8">
        <v>0</v>
      </c>
      <c r="R8">
        <v>26.617699999999999</v>
      </c>
      <c r="S8">
        <v>9</v>
      </c>
      <c r="T8">
        <v>0</v>
      </c>
      <c r="U8">
        <v>418.77</v>
      </c>
      <c r="V8">
        <v>9.9671000000000003</v>
      </c>
      <c r="W8">
        <v>21.284199999999998</v>
      </c>
      <c r="X8">
        <v>137.04990000000001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0.51239999999999997</v>
      </c>
      <c r="AQ8">
        <v>0</v>
      </c>
      <c r="AR8">
        <v>3.3119999999999998</v>
      </c>
      <c r="AS8">
        <v>16.680479999999999</v>
      </c>
      <c r="AT8">
        <v>15.000011000000001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1665.8533460000001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235</v>
      </c>
      <c r="M9">
        <v>92</v>
      </c>
      <c r="N9">
        <v>56.7</v>
      </c>
      <c r="O9">
        <v>123.66562500000001</v>
      </c>
      <c r="P9">
        <v>73.5</v>
      </c>
      <c r="Q9">
        <v>0</v>
      </c>
      <c r="R9">
        <v>16</v>
      </c>
      <c r="S9">
        <v>9</v>
      </c>
      <c r="T9">
        <v>0</v>
      </c>
      <c r="U9">
        <v>418.77</v>
      </c>
      <c r="V9">
        <v>5</v>
      </c>
      <c r="W9">
        <v>21.284199999999998</v>
      </c>
      <c r="X9">
        <v>137.04990000000001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4.968</v>
      </c>
      <c r="AS9">
        <v>6.726</v>
      </c>
      <c r="AT9">
        <v>15.000011000000001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1641.9700660000001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235</v>
      </c>
      <c r="M10">
        <v>92</v>
      </c>
      <c r="N10">
        <v>56.7</v>
      </c>
      <c r="O10">
        <v>123.66562500000001</v>
      </c>
      <c r="P10">
        <v>73.5</v>
      </c>
      <c r="Q10">
        <v>0</v>
      </c>
      <c r="R10">
        <v>16</v>
      </c>
      <c r="S10">
        <v>9</v>
      </c>
      <c r="T10">
        <v>0</v>
      </c>
      <c r="U10">
        <v>418.77</v>
      </c>
      <c r="V10">
        <v>5</v>
      </c>
      <c r="W10">
        <v>21.284199999999998</v>
      </c>
      <c r="X10">
        <v>137.04990000000001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35.328000000000003</v>
      </c>
      <c r="AS10">
        <v>4.7081999999999997</v>
      </c>
      <c r="AT10">
        <v>15.000011000000001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1670.3122659999999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235</v>
      </c>
      <c r="M11">
        <v>92</v>
      </c>
      <c r="N11">
        <v>56.7</v>
      </c>
      <c r="O11">
        <v>123.66562500000001</v>
      </c>
      <c r="P11">
        <v>73.5</v>
      </c>
      <c r="Q11">
        <v>0</v>
      </c>
      <c r="R11">
        <v>16</v>
      </c>
      <c r="S11">
        <v>9</v>
      </c>
      <c r="T11">
        <v>0</v>
      </c>
      <c r="U11">
        <v>418.77</v>
      </c>
      <c r="V11">
        <v>5</v>
      </c>
      <c r="W11">
        <v>21.284199999999998</v>
      </c>
      <c r="X11">
        <v>137.04990000000001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35.328000000000003</v>
      </c>
      <c r="AS11">
        <v>4.7081999999999997</v>
      </c>
      <c r="AT11">
        <v>15.000011000000001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1670.3122659999999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235</v>
      </c>
      <c r="M12">
        <v>92</v>
      </c>
      <c r="N12">
        <v>56.7</v>
      </c>
      <c r="O12">
        <v>123.66562500000001</v>
      </c>
      <c r="P12">
        <v>73.5</v>
      </c>
      <c r="Q12">
        <v>0</v>
      </c>
      <c r="R12">
        <v>16</v>
      </c>
      <c r="S12">
        <v>9</v>
      </c>
      <c r="T12">
        <v>0</v>
      </c>
      <c r="U12">
        <v>418.77</v>
      </c>
      <c r="V12">
        <v>5</v>
      </c>
      <c r="W12">
        <v>21.284199999999998</v>
      </c>
      <c r="X12">
        <v>142.04990000000001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4.4160000000000004</v>
      </c>
      <c r="AS12">
        <v>4.7081999999999997</v>
      </c>
      <c r="AT12">
        <v>13.8444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1643.2446549999997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235</v>
      </c>
      <c r="M13">
        <v>92</v>
      </c>
      <c r="N13">
        <v>56.7</v>
      </c>
      <c r="O13">
        <v>123.66562500000001</v>
      </c>
      <c r="P13">
        <v>73.5</v>
      </c>
      <c r="Q13">
        <v>0</v>
      </c>
      <c r="R13">
        <v>16</v>
      </c>
      <c r="S13">
        <v>9</v>
      </c>
      <c r="T13">
        <v>0</v>
      </c>
      <c r="U13">
        <v>418.77</v>
      </c>
      <c r="V13">
        <v>5</v>
      </c>
      <c r="W13">
        <v>21.284199999999998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4.7081999999999997</v>
      </c>
      <c r="AT13">
        <v>15.000011000000001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1648.7619909999999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235</v>
      </c>
      <c r="M14">
        <v>92</v>
      </c>
      <c r="N14">
        <v>56.7</v>
      </c>
      <c r="O14">
        <v>123.66562500000001</v>
      </c>
      <c r="P14">
        <v>73.5</v>
      </c>
      <c r="Q14">
        <v>0</v>
      </c>
      <c r="R14">
        <v>16</v>
      </c>
      <c r="S14">
        <v>9</v>
      </c>
      <c r="T14">
        <v>0</v>
      </c>
      <c r="U14">
        <v>418.77</v>
      </c>
      <c r="V14">
        <v>5</v>
      </c>
      <c r="W14">
        <v>21.284199999999998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4.7081999999999997</v>
      </c>
      <c r="AT14">
        <v>15.000011000000001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1648.7619909999999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235</v>
      </c>
      <c r="M15">
        <v>92</v>
      </c>
      <c r="N15">
        <v>56.7</v>
      </c>
      <c r="O15">
        <v>123.66562500000001</v>
      </c>
      <c r="P15">
        <v>73.5</v>
      </c>
      <c r="Q15">
        <v>0</v>
      </c>
      <c r="R15">
        <v>16</v>
      </c>
      <c r="S15">
        <v>9</v>
      </c>
      <c r="T15">
        <v>0</v>
      </c>
      <c r="U15">
        <v>418.77</v>
      </c>
      <c r="V15">
        <v>5</v>
      </c>
      <c r="W15">
        <v>21.124199999999998</v>
      </c>
      <c r="X15">
        <v>111.7908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3.3119999999999998</v>
      </c>
      <c r="AS15">
        <v>4.7081999999999997</v>
      </c>
      <c r="AT15">
        <v>15.000011000000001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1612.8771659999998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235</v>
      </c>
      <c r="M16">
        <v>92</v>
      </c>
      <c r="N16">
        <v>56.7</v>
      </c>
      <c r="O16">
        <v>123.66562500000001</v>
      </c>
      <c r="P16">
        <v>73.5</v>
      </c>
      <c r="Q16">
        <v>0</v>
      </c>
      <c r="R16">
        <v>16</v>
      </c>
      <c r="S16">
        <v>9</v>
      </c>
      <c r="T16">
        <v>0</v>
      </c>
      <c r="U16">
        <v>418.77</v>
      </c>
      <c r="V16">
        <v>5</v>
      </c>
      <c r="W16">
        <v>21.124199999999998</v>
      </c>
      <c r="X16">
        <v>111.7908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3.3119999999999998</v>
      </c>
      <c r="AS16">
        <v>4.7081999999999997</v>
      </c>
      <c r="AT16">
        <v>15.000011000000001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1612.8771659999998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235</v>
      </c>
      <c r="M17">
        <v>92</v>
      </c>
      <c r="N17">
        <v>56.7</v>
      </c>
      <c r="O17">
        <v>123.66562500000001</v>
      </c>
      <c r="P17">
        <v>73.5</v>
      </c>
      <c r="Q17">
        <v>0</v>
      </c>
      <c r="R17">
        <v>16</v>
      </c>
      <c r="S17">
        <v>9</v>
      </c>
      <c r="T17">
        <v>0</v>
      </c>
      <c r="U17">
        <v>418.77</v>
      </c>
      <c r="V17">
        <v>5</v>
      </c>
      <c r="W17">
        <v>21.124199999999998</v>
      </c>
      <c r="X17">
        <v>106.7908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3.3119999999999998</v>
      </c>
      <c r="AS17">
        <v>4.7081999999999997</v>
      </c>
      <c r="AT17">
        <v>15.000011000000001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1607.8771659999998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235</v>
      </c>
      <c r="M18">
        <v>92</v>
      </c>
      <c r="N18">
        <v>56.7</v>
      </c>
      <c r="O18">
        <v>123.66562500000001</v>
      </c>
      <c r="P18">
        <v>73.5</v>
      </c>
      <c r="Q18">
        <v>0</v>
      </c>
      <c r="R18">
        <v>16</v>
      </c>
      <c r="S18">
        <v>9</v>
      </c>
      <c r="T18">
        <v>0</v>
      </c>
      <c r="U18">
        <v>418.77</v>
      </c>
      <c r="V18">
        <v>5</v>
      </c>
      <c r="W18">
        <v>21.124199999999998</v>
      </c>
      <c r="X18">
        <v>111.7908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3.3119999999999998</v>
      </c>
      <c r="AS18">
        <v>4.7081999999999997</v>
      </c>
      <c r="AT18">
        <v>15.000011000000001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1612.8771659999998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235</v>
      </c>
      <c r="M19">
        <v>92</v>
      </c>
      <c r="N19">
        <v>56.7</v>
      </c>
      <c r="O19">
        <v>123.66562500000001</v>
      </c>
      <c r="P19">
        <v>73.5</v>
      </c>
      <c r="Q19">
        <v>0</v>
      </c>
      <c r="R19">
        <v>16</v>
      </c>
      <c r="S19">
        <v>9</v>
      </c>
      <c r="T19">
        <v>0</v>
      </c>
      <c r="U19">
        <v>418.77</v>
      </c>
      <c r="V19">
        <v>5</v>
      </c>
      <c r="W19">
        <v>21.124199999999998</v>
      </c>
      <c r="X19">
        <v>106.7908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3.3119999999999998</v>
      </c>
      <c r="AS19">
        <v>4.7081999999999997</v>
      </c>
      <c r="AT19">
        <v>15.000011000000001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1624.3560179999997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235</v>
      </c>
      <c r="M20">
        <v>92</v>
      </c>
      <c r="N20">
        <v>56.7</v>
      </c>
      <c r="O20">
        <v>123.66562500000001</v>
      </c>
      <c r="P20">
        <v>73.5</v>
      </c>
      <c r="Q20">
        <v>0</v>
      </c>
      <c r="R20">
        <v>16</v>
      </c>
      <c r="S20">
        <v>9</v>
      </c>
      <c r="T20">
        <v>0</v>
      </c>
      <c r="U20">
        <v>418.77</v>
      </c>
      <c r="V20">
        <v>5</v>
      </c>
      <c r="W20">
        <v>21.124199999999998</v>
      </c>
      <c r="X20">
        <v>106.7908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3.3119999999999998</v>
      </c>
      <c r="AS20">
        <v>4.7081999999999997</v>
      </c>
      <c r="AT20">
        <v>15.000011000000001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1639.0980179999997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235</v>
      </c>
      <c r="M21">
        <v>92</v>
      </c>
      <c r="N21">
        <v>56.7</v>
      </c>
      <c r="O21">
        <v>123.66562500000001</v>
      </c>
      <c r="P21">
        <v>73.5</v>
      </c>
      <c r="Q21">
        <v>0</v>
      </c>
      <c r="R21">
        <v>26.617699999999999</v>
      </c>
      <c r="S21">
        <v>9</v>
      </c>
      <c r="T21">
        <v>0</v>
      </c>
      <c r="U21">
        <v>418.77</v>
      </c>
      <c r="V21">
        <v>9.9671000000000003</v>
      </c>
      <c r="W21">
        <v>21.124199999999998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3.3119999999999998</v>
      </c>
      <c r="AS21">
        <v>4.7081999999999997</v>
      </c>
      <c r="AT21">
        <v>15.000011000000001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1647.054768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239</v>
      </c>
      <c r="M22">
        <v>92</v>
      </c>
      <c r="N22">
        <v>56.7</v>
      </c>
      <c r="O22">
        <v>123.66562500000001</v>
      </c>
      <c r="P22">
        <v>73.5</v>
      </c>
      <c r="Q22">
        <v>0</v>
      </c>
      <c r="R22">
        <v>26.617699999999999</v>
      </c>
      <c r="S22">
        <v>16.590499999999999</v>
      </c>
      <c r="T22">
        <v>0</v>
      </c>
      <c r="U22">
        <v>418.77</v>
      </c>
      <c r="V22">
        <v>9.9671000000000003</v>
      </c>
      <c r="W22">
        <v>21.124199999999998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3.3119999999999998</v>
      </c>
      <c r="AS22">
        <v>4.7081999999999997</v>
      </c>
      <c r="AT22">
        <v>15.000011000000001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1674.2062679999999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432</v>
      </c>
      <c r="L23">
        <v>239</v>
      </c>
      <c r="M23">
        <v>92</v>
      </c>
      <c r="N23">
        <v>56.7</v>
      </c>
      <c r="O23">
        <v>123.66562500000001</v>
      </c>
      <c r="P23">
        <v>73.5</v>
      </c>
      <c r="Q23">
        <v>0</v>
      </c>
      <c r="R23">
        <v>26.617699999999999</v>
      </c>
      <c r="S23">
        <v>16.590499999999999</v>
      </c>
      <c r="T23">
        <v>0</v>
      </c>
      <c r="U23">
        <v>418.77</v>
      </c>
      <c r="V23">
        <v>9.9671000000000003</v>
      </c>
      <c r="W23">
        <v>21.124199999999998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6.2769000000000004</v>
      </c>
      <c r="AQ23">
        <v>31.122</v>
      </c>
      <c r="AR23">
        <v>3.3119999999999998</v>
      </c>
      <c r="AS23">
        <v>5.3807999999999998</v>
      </c>
      <c r="AT23">
        <v>15.000011000000001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1750.6433679999998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502</v>
      </c>
      <c r="L24">
        <v>239</v>
      </c>
      <c r="M24">
        <v>92</v>
      </c>
      <c r="N24">
        <v>56.7</v>
      </c>
      <c r="O24">
        <v>123.66562500000001</v>
      </c>
      <c r="P24">
        <v>73.5</v>
      </c>
      <c r="Q24">
        <v>0</v>
      </c>
      <c r="R24">
        <v>26.617699999999999</v>
      </c>
      <c r="S24">
        <v>16.590499999999999</v>
      </c>
      <c r="T24">
        <v>0</v>
      </c>
      <c r="U24">
        <v>418.77</v>
      </c>
      <c r="V24">
        <v>9.9671000000000003</v>
      </c>
      <c r="W24">
        <v>21.284199999999998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6.2769000000000004</v>
      </c>
      <c r="AQ24">
        <v>31.122</v>
      </c>
      <c r="AR24">
        <v>3.3119999999999998</v>
      </c>
      <c r="AS24">
        <v>5.3807999999999998</v>
      </c>
      <c r="AT24">
        <v>15.000011000000001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1839.7433679999999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532</v>
      </c>
      <c r="L25">
        <v>239</v>
      </c>
      <c r="M25">
        <v>92</v>
      </c>
      <c r="N25">
        <v>56.7</v>
      </c>
      <c r="O25">
        <v>123.66562500000001</v>
      </c>
      <c r="P25">
        <v>73.5</v>
      </c>
      <c r="Q25">
        <v>0</v>
      </c>
      <c r="R25">
        <v>26.617699999999999</v>
      </c>
      <c r="S25">
        <v>16.590499999999999</v>
      </c>
      <c r="T25">
        <v>0</v>
      </c>
      <c r="U25">
        <v>418.77</v>
      </c>
      <c r="V25">
        <v>9.9671000000000003</v>
      </c>
      <c r="W25">
        <v>21.284199999999998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6.2769000000000004</v>
      </c>
      <c r="AQ25">
        <v>46.683</v>
      </c>
      <c r="AR25">
        <v>3.3119999999999998</v>
      </c>
      <c r="AS25">
        <v>5.3807999999999998</v>
      </c>
      <c r="AT25">
        <v>15.000011000000001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1917.4144080000001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</v>
      </c>
      <c r="L26">
        <v>239</v>
      </c>
      <c r="M26">
        <v>92</v>
      </c>
      <c r="N26">
        <v>56.7</v>
      </c>
      <c r="O26">
        <v>123.66562500000001</v>
      </c>
      <c r="P26">
        <v>73.5</v>
      </c>
      <c r="Q26">
        <v>0</v>
      </c>
      <c r="R26">
        <v>26.617699999999999</v>
      </c>
      <c r="S26">
        <v>16.590499999999999</v>
      </c>
      <c r="T26">
        <v>0</v>
      </c>
      <c r="U26">
        <v>418.77</v>
      </c>
      <c r="V26">
        <v>9.9671000000000003</v>
      </c>
      <c r="W26">
        <v>29.960799999999999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3.3119999999999998</v>
      </c>
      <c r="AS26">
        <v>5.3807999999999998</v>
      </c>
      <c r="AT26">
        <v>15.000011000000001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1973.755396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547</v>
      </c>
      <c r="L27">
        <v>287</v>
      </c>
      <c r="M27">
        <v>92</v>
      </c>
      <c r="N27">
        <v>56.7</v>
      </c>
      <c r="O27">
        <v>123.66562500000001</v>
      </c>
      <c r="P27">
        <v>73.5</v>
      </c>
      <c r="Q27">
        <v>0</v>
      </c>
      <c r="R27">
        <v>35.681229000000002</v>
      </c>
      <c r="S27">
        <v>16.590499999999999</v>
      </c>
      <c r="T27">
        <v>0</v>
      </c>
      <c r="U27">
        <v>418.77</v>
      </c>
      <c r="V27">
        <v>14.878185999999999</v>
      </c>
      <c r="W27">
        <v>34.799309999999998</v>
      </c>
      <c r="X27">
        <v>98.34375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3.3119999999999998</v>
      </c>
      <c r="AS27">
        <v>5.3807999999999998</v>
      </c>
      <c r="AT27">
        <v>15.000011000000001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2145.3725890000005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557</v>
      </c>
      <c r="L28">
        <v>357</v>
      </c>
      <c r="M28">
        <v>92</v>
      </c>
      <c r="N28">
        <v>56.7</v>
      </c>
      <c r="O28">
        <v>123.66562500000001</v>
      </c>
      <c r="P28">
        <v>73.5</v>
      </c>
      <c r="Q28">
        <v>0</v>
      </c>
      <c r="R28">
        <v>42.390099999999997</v>
      </c>
      <c r="S28">
        <v>16.590499999999999</v>
      </c>
      <c r="T28">
        <v>0</v>
      </c>
      <c r="U28">
        <v>418.77</v>
      </c>
      <c r="V28">
        <v>18.034869</v>
      </c>
      <c r="W28">
        <v>34.799309999999998</v>
      </c>
      <c r="X28">
        <v>98.34375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4.4160000000000004</v>
      </c>
      <c r="AS28">
        <v>5.3807999999999998</v>
      </c>
      <c r="AT28">
        <v>15.000011000000001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2335.7168390000006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639.79999999999995</v>
      </c>
      <c r="L29">
        <v>435.15660000000003</v>
      </c>
      <c r="M29">
        <v>92</v>
      </c>
      <c r="N29">
        <v>56.7</v>
      </c>
      <c r="O29">
        <v>123.66562500000001</v>
      </c>
      <c r="P29">
        <v>73.5</v>
      </c>
      <c r="Q29">
        <v>0</v>
      </c>
      <c r="R29">
        <v>42.390099999999997</v>
      </c>
      <c r="S29">
        <v>26.293600000000001</v>
      </c>
      <c r="T29">
        <v>0</v>
      </c>
      <c r="U29">
        <v>418.77</v>
      </c>
      <c r="V29">
        <v>18.1401</v>
      </c>
      <c r="W29">
        <v>34.799309999999998</v>
      </c>
      <c r="X29">
        <v>98.34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53.932499999999997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35.328000000000003</v>
      </c>
      <c r="AS29">
        <v>4.7081999999999997</v>
      </c>
      <c r="AT29">
        <v>15.000011000000001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2584.464660000001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435.15660000000003</v>
      </c>
      <c r="M30">
        <v>92</v>
      </c>
      <c r="N30">
        <v>56.7</v>
      </c>
      <c r="O30">
        <v>123.66562500000001</v>
      </c>
      <c r="P30">
        <v>73.5</v>
      </c>
      <c r="Q30">
        <v>0</v>
      </c>
      <c r="R30">
        <v>42.390099999999997</v>
      </c>
      <c r="S30">
        <v>26.293600000000001</v>
      </c>
      <c r="T30">
        <v>0</v>
      </c>
      <c r="U30">
        <v>418.77</v>
      </c>
      <c r="V30">
        <v>18.1401</v>
      </c>
      <c r="W30">
        <v>34.799309999999998</v>
      </c>
      <c r="X30">
        <v>98.34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53.932499999999997</v>
      </c>
      <c r="AL30">
        <v>55.776000000000003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35.328000000000003</v>
      </c>
      <c r="AS30">
        <v>4.7081999999999997</v>
      </c>
      <c r="AT30">
        <v>15.000011000000001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2687.7541990000004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435.15660000000003</v>
      </c>
      <c r="M31">
        <v>92</v>
      </c>
      <c r="N31">
        <v>56.7</v>
      </c>
      <c r="O31">
        <v>123.66562500000001</v>
      </c>
      <c r="P31">
        <v>73.5</v>
      </c>
      <c r="Q31">
        <v>0</v>
      </c>
      <c r="R31">
        <v>42.390099999999997</v>
      </c>
      <c r="S31">
        <v>26.293600000000001</v>
      </c>
      <c r="T31">
        <v>0</v>
      </c>
      <c r="U31">
        <v>418.77</v>
      </c>
      <c r="V31">
        <v>18.1401</v>
      </c>
      <c r="W31">
        <v>34.799309999999998</v>
      </c>
      <c r="X31">
        <v>98.34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53.932499999999997</v>
      </c>
      <c r="AL31">
        <v>55.776000000000003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4.4160000000000004</v>
      </c>
      <c r="AS31">
        <v>4.7081999999999997</v>
      </c>
      <c r="AT31">
        <v>15.000011000000001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2659.8725990000007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435.43474200000003</v>
      </c>
      <c r="M32">
        <v>92</v>
      </c>
      <c r="N32">
        <v>56.7</v>
      </c>
      <c r="O32">
        <v>123.66562500000001</v>
      </c>
      <c r="P32">
        <v>73.5</v>
      </c>
      <c r="Q32">
        <v>0</v>
      </c>
      <c r="R32">
        <v>42.392195999999998</v>
      </c>
      <c r="S32">
        <v>26.293600000000001</v>
      </c>
      <c r="T32">
        <v>0</v>
      </c>
      <c r="U32">
        <v>418.77</v>
      </c>
      <c r="V32">
        <v>18.140333999999999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53.932499999999997</v>
      </c>
      <c r="AL32">
        <v>55.776000000000003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3.3119999999999998</v>
      </c>
      <c r="AS32">
        <v>4.7081999999999997</v>
      </c>
      <c r="AT32">
        <v>15.000011000000001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2659.0528210000002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56.7</v>
      </c>
      <c r="O33">
        <v>123.66562500000001</v>
      </c>
      <c r="P33">
        <v>73.5</v>
      </c>
      <c r="Q33">
        <v>0</v>
      </c>
      <c r="R33">
        <v>42.392195999999998</v>
      </c>
      <c r="S33">
        <v>26.293600000000001</v>
      </c>
      <c r="T33">
        <v>0</v>
      </c>
      <c r="U33">
        <v>418.77</v>
      </c>
      <c r="V33">
        <v>18.140333999999999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53.932499999999997</v>
      </c>
      <c r="AL33">
        <v>55.776000000000003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3.3119999999999998</v>
      </c>
      <c r="AS33">
        <v>4.7081999999999997</v>
      </c>
      <c r="AT33">
        <v>15.000011000000001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2614.3460030000001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56.7</v>
      </c>
      <c r="O34">
        <v>123.66562500000001</v>
      </c>
      <c r="P34">
        <v>73.5</v>
      </c>
      <c r="Q34">
        <v>0</v>
      </c>
      <c r="R34">
        <v>42.392195999999998</v>
      </c>
      <c r="S34">
        <v>26.293600000000001</v>
      </c>
      <c r="T34">
        <v>0</v>
      </c>
      <c r="U34">
        <v>418.77</v>
      </c>
      <c r="V34">
        <v>18.140333999999999</v>
      </c>
      <c r="W34">
        <v>34.799309999999998</v>
      </c>
      <c r="X34">
        <v>98.34375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53.932499999999997</v>
      </c>
      <c r="AL34">
        <v>12.782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3.3119999999999998</v>
      </c>
      <c r="AS34">
        <v>4.7081999999999997</v>
      </c>
      <c r="AT34">
        <v>15.000011000000001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2474.6485509999998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56.7</v>
      </c>
      <c r="O35">
        <v>123.66562500000001</v>
      </c>
      <c r="P35">
        <v>73.5</v>
      </c>
      <c r="Q35">
        <v>0</v>
      </c>
      <c r="R35">
        <v>42.392195999999998</v>
      </c>
      <c r="S35">
        <v>26.293600000000001</v>
      </c>
      <c r="T35">
        <v>0</v>
      </c>
      <c r="U35">
        <v>418.77</v>
      </c>
      <c r="V35">
        <v>18.140333999999999</v>
      </c>
      <c r="W35">
        <v>34.799309999999998</v>
      </c>
      <c r="X35">
        <v>98.34375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53.932499999999997</v>
      </c>
      <c r="AL35">
        <v>1.3944000000000001</v>
      </c>
      <c r="AM35">
        <v>0</v>
      </c>
      <c r="AN35">
        <v>0.59302999999999995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15.000011000000001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2413.1211149999995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56.7</v>
      </c>
      <c r="O36">
        <v>123.66562500000001</v>
      </c>
      <c r="P36">
        <v>73.5</v>
      </c>
      <c r="Q36">
        <v>0</v>
      </c>
      <c r="R36">
        <v>42.392195999999998</v>
      </c>
      <c r="S36">
        <v>26.293600000000001</v>
      </c>
      <c r="T36">
        <v>0</v>
      </c>
      <c r="U36">
        <v>418.77</v>
      </c>
      <c r="V36">
        <v>18.140333999999999</v>
      </c>
      <c r="W36">
        <v>34.799309999999998</v>
      </c>
      <c r="X36">
        <v>98.34375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15.000011000000001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2344.8836669999996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56.7</v>
      </c>
      <c r="O37">
        <v>123.66562500000001</v>
      </c>
      <c r="P37">
        <v>73.5</v>
      </c>
      <c r="Q37">
        <v>0</v>
      </c>
      <c r="R37">
        <v>42.392195999999998</v>
      </c>
      <c r="S37">
        <v>26.293600000000001</v>
      </c>
      <c r="T37">
        <v>0</v>
      </c>
      <c r="U37">
        <v>418.77</v>
      </c>
      <c r="V37">
        <v>18.140333999999999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15.000011000000001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2306.8847269999997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56.7</v>
      </c>
      <c r="O38">
        <v>123.66562500000001</v>
      </c>
      <c r="P38">
        <v>73.5</v>
      </c>
      <c r="Q38">
        <v>0</v>
      </c>
      <c r="R38">
        <v>42.392195999999998</v>
      </c>
      <c r="S38">
        <v>26.293600000000001</v>
      </c>
      <c r="T38">
        <v>0</v>
      </c>
      <c r="U38">
        <v>418.77</v>
      </c>
      <c r="V38">
        <v>18.140333999999999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15.000011000000001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2270.3237869999998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56.7</v>
      </c>
      <c r="O39">
        <v>123.66562500000001</v>
      </c>
      <c r="P39">
        <v>73.5</v>
      </c>
      <c r="Q39">
        <v>0</v>
      </c>
      <c r="R39">
        <v>42.392195999999998</v>
      </c>
      <c r="S39">
        <v>26.293600000000001</v>
      </c>
      <c r="T39">
        <v>0</v>
      </c>
      <c r="U39">
        <v>418.77</v>
      </c>
      <c r="V39">
        <v>18.140333999999999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15.000011000000001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2253.8449350000001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56.7</v>
      </c>
      <c r="O40">
        <v>123.66562500000001</v>
      </c>
      <c r="P40">
        <v>73.5</v>
      </c>
      <c r="Q40">
        <v>0</v>
      </c>
      <c r="R40">
        <v>42.392195999999998</v>
      </c>
      <c r="S40">
        <v>26.293600000000001</v>
      </c>
      <c r="T40">
        <v>0</v>
      </c>
      <c r="U40">
        <v>418.77</v>
      </c>
      <c r="V40">
        <v>18.140333999999999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0</v>
      </c>
      <c r="AQ40">
        <v>46.683</v>
      </c>
      <c r="AR40">
        <v>3.3119999999999998</v>
      </c>
      <c r="AS40">
        <v>4.7081999999999997</v>
      </c>
      <c r="AT40">
        <v>15.000011000000001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2253.8449350000001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56.7</v>
      </c>
      <c r="O41">
        <v>123.66562500000001</v>
      </c>
      <c r="P41">
        <v>73.5</v>
      </c>
      <c r="Q41">
        <v>0</v>
      </c>
      <c r="R41">
        <v>42.392195999999998</v>
      </c>
      <c r="S41">
        <v>26.293600000000001</v>
      </c>
      <c r="T41">
        <v>0</v>
      </c>
      <c r="U41">
        <v>418.77</v>
      </c>
      <c r="V41">
        <v>18.140333999999999</v>
      </c>
      <c r="W41">
        <v>34.799309999999998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15.000011000000001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2238.2839349999999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56.7</v>
      </c>
      <c r="O42">
        <v>123.66562500000001</v>
      </c>
      <c r="P42">
        <v>73.5</v>
      </c>
      <c r="Q42">
        <v>0</v>
      </c>
      <c r="R42">
        <v>42.392195999999998</v>
      </c>
      <c r="S42">
        <v>26.293600000000001</v>
      </c>
      <c r="T42">
        <v>0</v>
      </c>
      <c r="U42">
        <v>418.77</v>
      </c>
      <c r="V42">
        <v>18.140333999999999</v>
      </c>
      <c r="W42">
        <v>34.799309999999998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0</v>
      </c>
      <c r="AQ42">
        <v>31.122</v>
      </c>
      <c r="AR42">
        <v>4.968</v>
      </c>
      <c r="AS42">
        <v>6.726</v>
      </c>
      <c r="AT42">
        <v>15.000011000000001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2241.957735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435.15660000000003</v>
      </c>
      <c r="M43">
        <v>92</v>
      </c>
      <c r="N43">
        <v>56.7</v>
      </c>
      <c r="O43">
        <v>123.66562500000001</v>
      </c>
      <c r="P43">
        <v>73.5</v>
      </c>
      <c r="Q43">
        <v>0</v>
      </c>
      <c r="R43">
        <v>42.390099999999997</v>
      </c>
      <c r="S43">
        <v>26.293600000000001</v>
      </c>
      <c r="T43">
        <v>0</v>
      </c>
      <c r="U43">
        <v>418.77</v>
      </c>
      <c r="V43">
        <v>18.1401</v>
      </c>
      <c r="W43">
        <v>34.799309999999998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0.59302999999999995</v>
      </c>
      <c r="AO43">
        <v>0</v>
      </c>
      <c r="AP43">
        <v>0</v>
      </c>
      <c r="AQ43">
        <v>27.594000000000001</v>
      </c>
      <c r="AR43">
        <v>35.328000000000003</v>
      </c>
      <c r="AS43">
        <v>4.7081999999999997</v>
      </c>
      <c r="AT43">
        <v>15.000011000000001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2250.0086030000002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435.15660000000003</v>
      </c>
      <c r="M44">
        <v>92</v>
      </c>
      <c r="N44">
        <v>56.7</v>
      </c>
      <c r="O44">
        <v>123.66562500000001</v>
      </c>
      <c r="P44">
        <v>73.5</v>
      </c>
      <c r="Q44">
        <v>0</v>
      </c>
      <c r="R44">
        <v>42.390099999999997</v>
      </c>
      <c r="S44">
        <v>26.293600000000001</v>
      </c>
      <c r="T44">
        <v>0</v>
      </c>
      <c r="U44">
        <v>418.77</v>
      </c>
      <c r="V44">
        <v>18.1401</v>
      </c>
      <c r="W44">
        <v>34.799309999999998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0.59302999999999995</v>
      </c>
      <c r="AO44">
        <v>0</v>
      </c>
      <c r="AP44">
        <v>0</v>
      </c>
      <c r="AQ44">
        <v>15.561</v>
      </c>
      <c r="AR44">
        <v>35.328000000000003</v>
      </c>
      <c r="AS44">
        <v>4.7081999999999997</v>
      </c>
      <c r="AT44">
        <v>15.000011000000001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2237.9756030000003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631.97389999999996</v>
      </c>
      <c r="L45">
        <v>435.15660000000003</v>
      </c>
      <c r="M45">
        <v>92</v>
      </c>
      <c r="N45">
        <v>56.7</v>
      </c>
      <c r="O45">
        <v>123.66562500000001</v>
      </c>
      <c r="P45">
        <v>73.5</v>
      </c>
      <c r="Q45">
        <v>0</v>
      </c>
      <c r="R45">
        <v>42.390099999999997</v>
      </c>
      <c r="S45">
        <v>26.293600000000001</v>
      </c>
      <c r="T45">
        <v>0</v>
      </c>
      <c r="U45">
        <v>418.77</v>
      </c>
      <c r="V45">
        <v>18.1401</v>
      </c>
      <c r="W45">
        <v>34.799309999999998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0.59302999999999995</v>
      </c>
      <c r="AO45">
        <v>0</v>
      </c>
      <c r="AP45">
        <v>0</v>
      </c>
      <c r="AQ45">
        <v>12.6</v>
      </c>
      <c r="AR45">
        <v>4.4160000000000004</v>
      </c>
      <c r="AS45">
        <v>16.680479999999999</v>
      </c>
      <c r="AT45">
        <v>15.000011000000001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2165.2196560000002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631.97389999999996</v>
      </c>
      <c r="L46">
        <v>435.15660000000003</v>
      </c>
      <c r="M46">
        <v>92</v>
      </c>
      <c r="N46">
        <v>56.7</v>
      </c>
      <c r="O46">
        <v>123.66562500000001</v>
      </c>
      <c r="P46">
        <v>73.5</v>
      </c>
      <c r="Q46">
        <v>0</v>
      </c>
      <c r="R46">
        <v>42.390099999999997</v>
      </c>
      <c r="S46">
        <v>26.293600000000001</v>
      </c>
      <c r="T46">
        <v>0</v>
      </c>
      <c r="U46">
        <v>418.77</v>
      </c>
      <c r="V46">
        <v>18.1401</v>
      </c>
      <c r="W46">
        <v>34.799309999999998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0.59302999999999995</v>
      </c>
      <c r="AO46">
        <v>0</v>
      </c>
      <c r="AP46">
        <v>0</v>
      </c>
      <c r="AQ46">
        <v>0</v>
      </c>
      <c r="AR46">
        <v>3.3119999999999998</v>
      </c>
      <c r="AS46">
        <v>16.680479999999999</v>
      </c>
      <c r="AT46">
        <v>15.000011000000001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2151.515656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658.97389999999996</v>
      </c>
      <c r="L47">
        <v>435.15660000000003</v>
      </c>
      <c r="M47">
        <v>92</v>
      </c>
      <c r="N47">
        <v>56.7</v>
      </c>
      <c r="O47">
        <v>123.66562500000001</v>
      </c>
      <c r="P47">
        <v>73.5</v>
      </c>
      <c r="Q47">
        <v>0</v>
      </c>
      <c r="R47">
        <v>42.390099999999997</v>
      </c>
      <c r="S47">
        <v>26.293600000000001</v>
      </c>
      <c r="T47">
        <v>0</v>
      </c>
      <c r="U47">
        <v>418.77</v>
      </c>
      <c r="V47">
        <v>18.140333999999999</v>
      </c>
      <c r="W47">
        <v>34.799309999999998</v>
      </c>
      <c r="X47">
        <v>103.443399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0.59302999999999995</v>
      </c>
      <c r="AO47">
        <v>0</v>
      </c>
      <c r="AP47">
        <v>0</v>
      </c>
      <c r="AQ47">
        <v>0</v>
      </c>
      <c r="AR47">
        <v>3.3119999999999998</v>
      </c>
      <c r="AS47">
        <v>16.680479999999999</v>
      </c>
      <c r="AT47">
        <v>15.000011000000001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2183.6192890000002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656.97389999999996</v>
      </c>
      <c r="L48">
        <v>435.15660000000003</v>
      </c>
      <c r="M48">
        <v>92</v>
      </c>
      <c r="N48">
        <v>56.7</v>
      </c>
      <c r="O48">
        <v>123.66562500000001</v>
      </c>
      <c r="P48">
        <v>73.5</v>
      </c>
      <c r="Q48">
        <v>0</v>
      </c>
      <c r="R48">
        <v>42.390099999999997</v>
      </c>
      <c r="S48">
        <v>26.293600000000001</v>
      </c>
      <c r="T48">
        <v>0</v>
      </c>
      <c r="U48">
        <v>418.77</v>
      </c>
      <c r="V48">
        <v>18.140333999999999</v>
      </c>
      <c r="W48">
        <v>34.799309999999998</v>
      </c>
      <c r="X48">
        <v>108.497466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0.59302999999999995</v>
      </c>
      <c r="AO48">
        <v>0</v>
      </c>
      <c r="AP48">
        <v>0</v>
      </c>
      <c r="AQ48">
        <v>0</v>
      </c>
      <c r="AR48">
        <v>3.3119999999999998</v>
      </c>
      <c r="AS48">
        <v>16.680479999999999</v>
      </c>
      <c r="AT48">
        <v>15.000011000000001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2186.6733559999998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653.97389999999996</v>
      </c>
      <c r="L49">
        <v>435.15660000000003</v>
      </c>
      <c r="M49">
        <v>92</v>
      </c>
      <c r="N49">
        <v>56.7</v>
      </c>
      <c r="O49">
        <v>123.66562500000001</v>
      </c>
      <c r="P49">
        <v>73.5</v>
      </c>
      <c r="Q49">
        <v>0</v>
      </c>
      <c r="R49">
        <v>42.390099999999997</v>
      </c>
      <c r="S49">
        <v>26.293600000000001</v>
      </c>
      <c r="T49">
        <v>0</v>
      </c>
      <c r="U49">
        <v>418.77</v>
      </c>
      <c r="V49">
        <v>18.140333999999999</v>
      </c>
      <c r="W49">
        <v>34.799309999999998</v>
      </c>
      <c r="X49">
        <v>109.096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0.59302999999999995</v>
      </c>
      <c r="AO49">
        <v>0</v>
      </c>
      <c r="AP49">
        <v>6.4050000000000002</v>
      </c>
      <c r="AQ49">
        <v>0</v>
      </c>
      <c r="AR49">
        <v>3.3119999999999998</v>
      </c>
      <c r="AS49">
        <v>16.680479999999999</v>
      </c>
      <c r="AT49">
        <v>15.000011000000001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2190.6768900000002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641.97389999999996</v>
      </c>
      <c r="L50">
        <v>435.15660000000003</v>
      </c>
      <c r="M50">
        <v>92</v>
      </c>
      <c r="N50">
        <v>56.7</v>
      </c>
      <c r="O50">
        <v>123.66562500000001</v>
      </c>
      <c r="P50">
        <v>73.5</v>
      </c>
      <c r="Q50">
        <v>0</v>
      </c>
      <c r="R50">
        <v>42.390099999999997</v>
      </c>
      <c r="S50">
        <v>26.293600000000001</v>
      </c>
      <c r="T50">
        <v>0</v>
      </c>
      <c r="U50">
        <v>418.77</v>
      </c>
      <c r="V50">
        <v>18.140333999999999</v>
      </c>
      <c r="W50">
        <v>34.799309999999998</v>
      </c>
      <c r="X50">
        <v>112.69682299999999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0.59302999999999995</v>
      </c>
      <c r="AO50">
        <v>0</v>
      </c>
      <c r="AP50">
        <v>6.4050000000000002</v>
      </c>
      <c r="AQ50">
        <v>0</v>
      </c>
      <c r="AR50">
        <v>3.3119999999999998</v>
      </c>
      <c r="AS50">
        <v>16.680479999999999</v>
      </c>
      <c r="AT50">
        <v>15.000011000000001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2182.2777129999999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633.97389999999996</v>
      </c>
      <c r="L51">
        <v>379.48739999999998</v>
      </c>
      <c r="M51">
        <v>92</v>
      </c>
      <c r="N51">
        <v>56.7</v>
      </c>
      <c r="O51">
        <v>123.66562500000001</v>
      </c>
      <c r="P51">
        <v>73.5</v>
      </c>
      <c r="Q51">
        <v>0</v>
      </c>
      <c r="R51">
        <v>42.390099999999997</v>
      </c>
      <c r="S51">
        <v>22.590499999999999</v>
      </c>
      <c r="T51">
        <v>0</v>
      </c>
      <c r="U51">
        <v>418.77</v>
      </c>
      <c r="V51">
        <v>18.140333999999999</v>
      </c>
      <c r="W51">
        <v>34.799309999999998</v>
      </c>
      <c r="X51">
        <v>113.292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0.59302999999999995</v>
      </c>
      <c r="AO51">
        <v>0</v>
      </c>
      <c r="AP51">
        <v>6.4050000000000002</v>
      </c>
      <c r="AQ51">
        <v>0</v>
      </c>
      <c r="AR51">
        <v>3.3119999999999998</v>
      </c>
      <c r="AS51">
        <v>4.7081999999999997</v>
      </c>
      <c r="AT51">
        <v>15.000011000000001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2103.5283100000006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621.61500000000001</v>
      </c>
      <c r="L52">
        <v>379.48739999999998</v>
      </c>
      <c r="M52">
        <v>92</v>
      </c>
      <c r="N52">
        <v>56.7</v>
      </c>
      <c r="O52">
        <v>123.66562500000001</v>
      </c>
      <c r="P52">
        <v>73.5</v>
      </c>
      <c r="Q52">
        <v>0</v>
      </c>
      <c r="R52">
        <v>42.390099999999997</v>
      </c>
      <c r="S52">
        <v>16.590499999999999</v>
      </c>
      <c r="T52">
        <v>0</v>
      </c>
      <c r="U52">
        <v>418.77</v>
      </c>
      <c r="V52">
        <v>18.140333999999999</v>
      </c>
      <c r="W52">
        <v>34.799309999999998</v>
      </c>
      <c r="X52">
        <v>115.24120600000001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0.59302999999999995</v>
      </c>
      <c r="AO52">
        <v>0</v>
      </c>
      <c r="AP52">
        <v>6.4050000000000002</v>
      </c>
      <c r="AQ52">
        <v>0</v>
      </c>
      <c r="AR52">
        <v>3.3119999999999998</v>
      </c>
      <c r="AS52">
        <v>4.7081999999999997</v>
      </c>
      <c r="AT52">
        <v>15.000011000000001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2087.1186160000007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574</v>
      </c>
      <c r="L53">
        <v>349.48739999999998</v>
      </c>
      <c r="M53">
        <v>92</v>
      </c>
      <c r="N53">
        <v>56.7</v>
      </c>
      <c r="O53">
        <v>123.66562500000001</v>
      </c>
      <c r="P53">
        <v>73.5</v>
      </c>
      <c r="Q53">
        <v>0</v>
      </c>
      <c r="R53">
        <v>42.390099999999997</v>
      </c>
      <c r="S53">
        <v>16.590499999999999</v>
      </c>
      <c r="T53">
        <v>0</v>
      </c>
      <c r="U53">
        <v>418.77</v>
      </c>
      <c r="V53">
        <v>18.140333999999999</v>
      </c>
      <c r="W53">
        <v>34.799309999999998</v>
      </c>
      <c r="X53">
        <v>118.202214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0.59302999999999995</v>
      </c>
      <c r="AO53">
        <v>0</v>
      </c>
      <c r="AP53">
        <v>6.4050000000000002</v>
      </c>
      <c r="AQ53">
        <v>0</v>
      </c>
      <c r="AR53">
        <v>3.3119999999999998</v>
      </c>
      <c r="AS53">
        <v>4.7081999999999997</v>
      </c>
      <c r="AT53">
        <v>15.000011000000001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2012.464624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529</v>
      </c>
      <c r="L54">
        <v>304</v>
      </c>
      <c r="M54">
        <v>92</v>
      </c>
      <c r="N54">
        <v>56.7</v>
      </c>
      <c r="O54">
        <v>123.66562500000001</v>
      </c>
      <c r="P54">
        <v>73.5</v>
      </c>
      <c r="Q54">
        <v>0</v>
      </c>
      <c r="R54">
        <v>42.390099999999997</v>
      </c>
      <c r="S54">
        <v>16.590499999999999</v>
      </c>
      <c r="T54">
        <v>0</v>
      </c>
      <c r="U54">
        <v>418.77</v>
      </c>
      <c r="V54">
        <v>18.140333999999999</v>
      </c>
      <c r="W54">
        <v>34.799309999999998</v>
      </c>
      <c r="X54">
        <v>118.53700000000001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0.59302999999999995</v>
      </c>
      <c r="AO54">
        <v>0</v>
      </c>
      <c r="AP54">
        <v>0</v>
      </c>
      <c r="AQ54">
        <v>0</v>
      </c>
      <c r="AR54">
        <v>3.3119999999999998</v>
      </c>
      <c r="AS54">
        <v>4.7081999999999997</v>
      </c>
      <c r="AT54">
        <v>15.000011000000001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1915.9070100000001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484</v>
      </c>
      <c r="L55">
        <v>246</v>
      </c>
      <c r="M55">
        <v>92</v>
      </c>
      <c r="N55">
        <v>56.7</v>
      </c>
      <c r="O55">
        <v>123.66562500000001</v>
      </c>
      <c r="P55">
        <v>73.5</v>
      </c>
      <c r="Q55">
        <v>0</v>
      </c>
      <c r="R55">
        <v>42.390099999999997</v>
      </c>
      <c r="S55">
        <v>16.590499999999999</v>
      </c>
      <c r="T55">
        <v>0</v>
      </c>
      <c r="U55">
        <v>418.77</v>
      </c>
      <c r="V55">
        <v>18.140333999999999</v>
      </c>
      <c r="W55">
        <v>34.799309999999998</v>
      </c>
      <c r="X55">
        <v>123.782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0.59302999999999995</v>
      </c>
      <c r="AO55">
        <v>0</v>
      </c>
      <c r="AP55">
        <v>0</v>
      </c>
      <c r="AQ55">
        <v>0</v>
      </c>
      <c r="AR55">
        <v>3.3119999999999998</v>
      </c>
      <c r="AS55">
        <v>5.3807999999999998</v>
      </c>
      <c r="AT55">
        <v>15.000011000000001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1818.8246099999997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454</v>
      </c>
      <c r="L56">
        <v>240</v>
      </c>
      <c r="M56">
        <v>92</v>
      </c>
      <c r="N56">
        <v>56.7</v>
      </c>
      <c r="O56">
        <v>123.66562500000001</v>
      </c>
      <c r="P56">
        <v>73.5</v>
      </c>
      <c r="Q56">
        <v>0</v>
      </c>
      <c r="R56">
        <v>36.622999999999998</v>
      </c>
      <c r="S56">
        <v>16.590499999999999</v>
      </c>
      <c r="T56">
        <v>0</v>
      </c>
      <c r="U56">
        <v>418.77</v>
      </c>
      <c r="V56">
        <v>18.140333999999999</v>
      </c>
      <c r="W56">
        <v>34.799309999999998</v>
      </c>
      <c r="X56">
        <v>123.782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0.59302999999999995</v>
      </c>
      <c r="AO56">
        <v>0</v>
      </c>
      <c r="AP56">
        <v>0</v>
      </c>
      <c r="AQ56">
        <v>0</v>
      </c>
      <c r="AR56">
        <v>3.3119999999999998</v>
      </c>
      <c r="AS56">
        <v>5.3807999999999998</v>
      </c>
      <c r="AT56">
        <v>15.000011000000001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1777.0575099999996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434</v>
      </c>
      <c r="L57">
        <v>240</v>
      </c>
      <c r="M57">
        <v>92</v>
      </c>
      <c r="N57">
        <v>56.7</v>
      </c>
      <c r="O57">
        <v>123.66562500000001</v>
      </c>
      <c r="P57">
        <v>73.5</v>
      </c>
      <c r="Q57">
        <v>0</v>
      </c>
      <c r="R57">
        <v>36.622999999999998</v>
      </c>
      <c r="S57">
        <v>16.590499999999999</v>
      </c>
      <c r="T57">
        <v>0</v>
      </c>
      <c r="U57">
        <v>418.77</v>
      </c>
      <c r="V57">
        <v>18.140333999999999</v>
      </c>
      <c r="W57">
        <v>34.799309999999998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0.59302999999999995</v>
      </c>
      <c r="AO57">
        <v>0</v>
      </c>
      <c r="AP57">
        <v>0</v>
      </c>
      <c r="AQ57">
        <v>0</v>
      </c>
      <c r="AR57">
        <v>3.3119999999999998</v>
      </c>
      <c r="AS57">
        <v>4.8427199999999999</v>
      </c>
      <c r="AT57">
        <v>15.000011000000001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1758.6174299999998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424</v>
      </c>
      <c r="L58">
        <v>240</v>
      </c>
      <c r="M58">
        <v>92</v>
      </c>
      <c r="N58">
        <v>56.7</v>
      </c>
      <c r="O58">
        <v>123.66562500000001</v>
      </c>
      <c r="P58">
        <v>73.5</v>
      </c>
      <c r="Q58">
        <v>0</v>
      </c>
      <c r="R58">
        <v>36.622999999999998</v>
      </c>
      <c r="S58">
        <v>16.590499999999999</v>
      </c>
      <c r="T58">
        <v>0</v>
      </c>
      <c r="U58">
        <v>418.77</v>
      </c>
      <c r="V58">
        <v>18.140333999999999</v>
      </c>
      <c r="W58">
        <v>34.799309999999998</v>
      </c>
      <c r="X58">
        <v>131.125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6.9720000000000004</v>
      </c>
      <c r="AM58">
        <v>0</v>
      </c>
      <c r="AN58">
        <v>0.59302999999999995</v>
      </c>
      <c r="AO58">
        <v>0</v>
      </c>
      <c r="AP58">
        <v>0</v>
      </c>
      <c r="AQ58">
        <v>0</v>
      </c>
      <c r="AR58">
        <v>3.3119999999999998</v>
      </c>
      <c r="AS58">
        <v>4.8427199999999999</v>
      </c>
      <c r="AT58">
        <v>15.000011000000001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1759.44003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240</v>
      </c>
      <c r="M59">
        <v>92</v>
      </c>
      <c r="N59">
        <v>56.7</v>
      </c>
      <c r="O59">
        <v>123.66562500000001</v>
      </c>
      <c r="P59">
        <v>73.5</v>
      </c>
      <c r="Q59">
        <v>0</v>
      </c>
      <c r="R59">
        <v>36.622999999999998</v>
      </c>
      <c r="S59">
        <v>16.590499999999999</v>
      </c>
      <c r="T59">
        <v>0</v>
      </c>
      <c r="U59">
        <v>418.77</v>
      </c>
      <c r="V59">
        <v>18.140333999999999</v>
      </c>
      <c r="W59">
        <v>34.799309999999998</v>
      </c>
      <c r="X59">
        <v>131.125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66.814999999999998</v>
      </c>
      <c r="AM59">
        <v>0</v>
      </c>
      <c r="AN59">
        <v>0.59302999999999995</v>
      </c>
      <c r="AO59">
        <v>0</v>
      </c>
      <c r="AP59">
        <v>0</v>
      </c>
      <c r="AQ59">
        <v>0</v>
      </c>
      <c r="AR59">
        <v>3.3119999999999998</v>
      </c>
      <c r="AS59">
        <v>4.8427199999999999</v>
      </c>
      <c r="AT59">
        <v>15.000011000000001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1769.2830300000003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394</v>
      </c>
      <c r="L60">
        <v>288</v>
      </c>
      <c r="M60">
        <v>92</v>
      </c>
      <c r="N60">
        <v>56.7</v>
      </c>
      <c r="O60">
        <v>123.66562500000001</v>
      </c>
      <c r="P60">
        <v>73.5</v>
      </c>
      <c r="Q60">
        <v>0</v>
      </c>
      <c r="R60">
        <v>36.622999999999998</v>
      </c>
      <c r="S60">
        <v>16.590499999999999</v>
      </c>
      <c r="T60">
        <v>0</v>
      </c>
      <c r="U60">
        <v>418.77</v>
      </c>
      <c r="V60">
        <v>18.140333999999999</v>
      </c>
      <c r="W60">
        <v>34.799309999999998</v>
      </c>
      <c r="X60">
        <v>136.37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66.814999999999998</v>
      </c>
      <c r="AM60">
        <v>0</v>
      </c>
      <c r="AN60">
        <v>0.59302999999999995</v>
      </c>
      <c r="AO60">
        <v>0</v>
      </c>
      <c r="AP60">
        <v>0</v>
      </c>
      <c r="AQ60">
        <v>0</v>
      </c>
      <c r="AR60">
        <v>3.3119999999999998</v>
      </c>
      <c r="AS60">
        <v>4.8427199999999999</v>
      </c>
      <c r="AT60">
        <v>15.000011000000001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1842.5280300000002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449</v>
      </c>
      <c r="L61">
        <v>288</v>
      </c>
      <c r="M61">
        <v>92</v>
      </c>
      <c r="N61">
        <v>56.7</v>
      </c>
      <c r="O61">
        <v>123.66562500000001</v>
      </c>
      <c r="P61">
        <v>73.5</v>
      </c>
      <c r="Q61">
        <v>0</v>
      </c>
      <c r="R61">
        <v>36.622999999999998</v>
      </c>
      <c r="S61">
        <v>16.590499999999999</v>
      </c>
      <c r="T61">
        <v>0</v>
      </c>
      <c r="U61">
        <v>418.77</v>
      </c>
      <c r="V61">
        <v>18.140333999999999</v>
      </c>
      <c r="W61">
        <v>34.799309999999998</v>
      </c>
      <c r="X61">
        <v>136.37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6.9720000000000004</v>
      </c>
      <c r="AM61">
        <v>0</v>
      </c>
      <c r="AN61">
        <v>0.59302999999999995</v>
      </c>
      <c r="AO61">
        <v>0</v>
      </c>
      <c r="AP61">
        <v>0</v>
      </c>
      <c r="AQ61">
        <v>0</v>
      </c>
      <c r="AR61">
        <v>3.3119999999999998</v>
      </c>
      <c r="AS61">
        <v>4.8427199999999999</v>
      </c>
      <c r="AT61">
        <v>15.000011000000001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1837.6850300000001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464</v>
      </c>
      <c r="L62">
        <v>288</v>
      </c>
      <c r="M62">
        <v>92</v>
      </c>
      <c r="N62">
        <v>56.7</v>
      </c>
      <c r="O62">
        <v>123.66562500000001</v>
      </c>
      <c r="P62">
        <v>73.5</v>
      </c>
      <c r="Q62">
        <v>0</v>
      </c>
      <c r="R62">
        <v>36.622999999999998</v>
      </c>
      <c r="S62">
        <v>16.590499999999999</v>
      </c>
      <c r="T62">
        <v>0</v>
      </c>
      <c r="U62">
        <v>418.77</v>
      </c>
      <c r="V62">
        <v>18.140333999999999</v>
      </c>
      <c r="W62">
        <v>34.799309999999998</v>
      </c>
      <c r="X62">
        <v>140.75721200000001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0.59302999999999995</v>
      </c>
      <c r="AO62">
        <v>0</v>
      </c>
      <c r="AP62">
        <v>0</v>
      </c>
      <c r="AQ62">
        <v>9.2609999999999992</v>
      </c>
      <c r="AR62">
        <v>4.4160000000000004</v>
      </c>
      <c r="AS62">
        <v>4.8427199999999999</v>
      </c>
      <c r="AT62">
        <v>15.000011000000001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1861.8596420000001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</v>
      </c>
      <c r="L63">
        <v>309</v>
      </c>
      <c r="M63">
        <v>92</v>
      </c>
      <c r="N63">
        <v>56.7</v>
      </c>
      <c r="O63">
        <v>123.66562500000001</v>
      </c>
      <c r="P63">
        <v>73.5</v>
      </c>
      <c r="Q63">
        <v>0</v>
      </c>
      <c r="R63">
        <v>36.622999999999998</v>
      </c>
      <c r="S63">
        <v>16.590499999999999</v>
      </c>
      <c r="T63">
        <v>0</v>
      </c>
      <c r="U63">
        <v>418.77</v>
      </c>
      <c r="V63">
        <v>18.140333999999999</v>
      </c>
      <c r="W63">
        <v>34.799309999999998</v>
      </c>
      <c r="X63">
        <v>146.918586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0.59302999999999995</v>
      </c>
      <c r="AO63">
        <v>0</v>
      </c>
      <c r="AP63">
        <v>0</v>
      </c>
      <c r="AQ63">
        <v>15.561</v>
      </c>
      <c r="AR63">
        <v>4.4160000000000004</v>
      </c>
      <c r="AS63">
        <v>4.8427199999999999</v>
      </c>
      <c r="AT63">
        <v>15.000011000000001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1945.3210160000001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524</v>
      </c>
      <c r="L64">
        <v>309</v>
      </c>
      <c r="M64">
        <v>92</v>
      </c>
      <c r="N64">
        <v>56.7</v>
      </c>
      <c r="O64">
        <v>123.66562500000001</v>
      </c>
      <c r="P64">
        <v>73.5</v>
      </c>
      <c r="Q64">
        <v>0</v>
      </c>
      <c r="R64">
        <v>42.390099999999997</v>
      </c>
      <c r="S64">
        <v>16.590499999999999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0.59302999999999995</v>
      </c>
      <c r="AO64">
        <v>0</v>
      </c>
      <c r="AP64">
        <v>0</v>
      </c>
      <c r="AQ64">
        <v>15.561</v>
      </c>
      <c r="AR64">
        <v>4.4160000000000004</v>
      </c>
      <c r="AS64">
        <v>4.8427199999999999</v>
      </c>
      <c r="AT64">
        <v>15.000011000000001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1961.6851550000001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574</v>
      </c>
      <c r="L65">
        <v>362.48739999999998</v>
      </c>
      <c r="M65">
        <v>92</v>
      </c>
      <c r="N65">
        <v>56.7</v>
      </c>
      <c r="O65">
        <v>123.66562500000001</v>
      </c>
      <c r="P65">
        <v>73.5</v>
      </c>
      <c r="Q65">
        <v>0</v>
      </c>
      <c r="R65">
        <v>42.390099999999997</v>
      </c>
      <c r="S65">
        <v>16.590499999999999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0.59302999999999995</v>
      </c>
      <c r="AO65">
        <v>0</v>
      </c>
      <c r="AP65">
        <v>0</v>
      </c>
      <c r="AQ65">
        <v>15.561</v>
      </c>
      <c r="AR65">
        <v>5.52</v>
      </c>
      <c r="AS65">
        <v>4.8427199999999999</v>
      </c>
      <c r="AT65">
        <v>15.000011000000001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2066.2765549999999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606.61500000000001</v>
      </c>
      <c r="L66">
        <v>399.48739999999998</v>
      </c>
      <c r="M66">
        <v>92</v>
      </c>
      <c r="N66">
        <v>56.7</v>
      </c>
      <c r="O66">
        <v>123.66562500000001</v>
      </c>
      <c r="P66">
        <v>73.5</v>
      </c>
      <c r="Q66">
        <v>0</v>
      </c>
      <c r="R66">
        <v>42.390099999999997</v>
      </c>
      <c r="S66">
        <v>16.590499999999999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0.59302999999999995</v>
      </c>
      <c r="AO66">
        <v>0</v>
      </c>
      <c r="AP66">
        <v>0</v>
      </c>
      <c r="AQ66">
        <v>15.561</v>
      </c>
      <c r="AR66">
        <v>35.328000000000003</v>
      </c>
      <c r="AS66">
        <v>4.8427199999999999</v>
      </c>
      <c r="AT66">
        <v>15.000011000000001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2165.6995550000006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621.61238200000003</v>
      </c>
      <c r="L67">
        <v>399.48739999999998</v>
      </c>
      <c r="M67">
        <v>92</v>
      </c>
      <c r="N67">
        <v>56.7</v>
      </c>
      <c r="O67">
        <v>123.66562500000001</v>
      </c>
      <c r="P67">
        <v>73.5</v>
      </c>
      <c r="Q67">
        <v>0</v>
      </c>
      <c r="R67">
        <v>42.390099999999997</v>
      </c>
      <c r="S67">
        <v>16.590499999999999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0.59302999999999995</v>
      </c>
      <c r="AO67">
        <v>0</v>
      </c>
      <c r="AP67">
        <v>0</v>
      </c>
      <c r="AQ67">
        <v>31.122</v>
      </c>
      <c r="AR67">
        <v>35.328000000000003</v>
      </c>
      <c r="AS67">
        <v>4.8427199999999999</v>
      </c>
      <c r="AT67">
        <v>15.000011000000001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2212.736789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431.37854099999998</v>
      </c>
      <c r="M68">
        <v>92</v>
      </c>
      <c r="N68">
        <v>56.7</v>
      </c>
      <c r="O68">
        <v>123.66562500000001</v>
      </c>
      <c r="P68">
        <v>73.5</v>
      </c>
      <c r="Q68">
        <v>0</v>
      </c>
      <c r="R68">
        <v>42.390099999999997</v>
      </c>
      <c r="S68">
        <v>26.293600000000001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0.59302999999999995</v>
      </c>
      <c r="AO68">
        <v>0</v>
      </c>
      <c r="AP68">
        <v>0</v>
      </c>
      <c r="AQ68">
        <v>31.122</v>
      </c>
      <c r="AR68">
        <v>4.4160000000000004</v>
      </c>
      <c r="AS68">
        <v>4.8427199999999999</v>
      </c>
      <c r="AT68">
        <v>15.000011000000001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2284.6357750000006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92</v>
      </c>
      <c r="N69">
        <v>56.7</v>
      </c>
      <c r="O69">
        <v>123.66562500000001</v>
      </c>
      <c r="P69">
        <v>73.5</v>
      </c>
      <c r="Q69">
        <v>0</v>
      </c>
      <c r="R69">
        <v>42.392195999999998</v>
      </c>
      <c r="S69">
        <v>26.293600000000001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0.59302999999999995</v>
      </c>
      <c r="AO69">
        <v>0</v>
      </c>
      <c r="AP69">
        <v>0</v>
      </c>
      <c r="AQ69">
        <v>46.683</v>
      </c>
      <c r="AR69">
        <v>3.3119999999999998</v>
      </c>
      <c r="AS69">
        <v>4.8427199999999999</v>
      </c>
      <c r="AT69">
        <v>15.000011000000001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2326.2581300000002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56.7</v>
      </c>
      <c r="O70">
        <v>123.66562500000001</v>
      </c>
      <c r="P70">
        <v>73.5</v>
      </c>
      <c r="Q70">
        <v>0</v>
      </c>
      <c r="R70">
        <v>42.392195999999998</v>
      </c>
      <c r="S70">
        <v>26.293600000000001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0.59302999999999995</v>
      </c>
      <c r="AO70">
        <v>0</v>
      </c>
      <c r="AP70">
        <v>0</v>
      </c>
      <c r="AQ70">
        <v>46.683</v>
      </c>
      <c r="AR70">
        <v>3.3119999999999998</v>
      </c>
      <c r="AS70">
        <v>4.8427199999999999</v>
      </c>
      <c r="AT70">
        <v>15.000011000000001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2349.9331300000003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56.7</v>
      </c>
      <c r="O71">
        <v>123.66562500000001</v>
      </c>
      <c r="P71">
        <v>73.5</v>
      </c>
      <c r="Q71">
        <v>0</v>
      </c>
      <c r="R71">
        <v>42.392195999999998</v>
      </c>
      <c r="S71">
        <v>26.293600000000001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1.1000000000000001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0.59302999999999995</v>
      </c>
      <c r="AO71">
        <v>0</v>
      </c>
      <c r="AP71">
        <v>0</v>
      </c>
      <c r="AQ71">
        <v>46.683</v>
      </c>
      <c r="AR71">
        <v>3.3119999999999998</v>
      </c>
      <c r="AS71">
        <v>4.8427199999999999</v>
      </c>
      <c r="AT71">
        <v>15.000011000000001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2377.7565300000001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56.7</v>
      </c>
      <c r="O72">
        <v>123.66562500000001</v>
      </c>
      <c r="P72">
        <v>73.5</v>
      </c>
      <c r="Q72">
        <v>0</v>
      </c>
      <c r="R72">
        <v>42.392195999999998</v>
      </c>
      <c r="S72">
        <v>26.293600000000001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0</v>
      </c>
      <c r="AN72">
        <v>0.59302999999999995</v>
      </c>
      <c r="AO72">
        <v>0</v>
      </c>
      <c r="AP72">
        <v>0</v>
      </c>
      <c r="AQ72">
        <v>46.683</v>
      </c>
      <c r="AR72">
        <v>3.3119999999999998</v>
      </c>
      <c r="AS72">
        <v>4.8427199999999999</v>
      </c>
      <c r="AT72">
        <v>15.000011000000001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2419.8589700000002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56.7</v>
      </c>
      <c r="O73">
        <v>123.66562500000001</v>
      </c>
      <c r="P73">
        <v>76.730609000000001</v>
      </c>
      <c r="Q73">
        <v>0</v>
      </c>
      <c r="R73">
        <v>42.392195999999998</v>
      </c>
      <c r="S73">
        <v>26.293600000000001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4.5321999999999996</v>
      </c>
      <c r="AN73">
        <v>0.59302999999999995</v>
      </c>
      <c r="AO73">
        <v>0</v>
      </c>
      <c r="AP73">
        <v>6.4050000000000002</v>
      </c>
      <c r="AQ73">
        <v>46.683</v>
      </c>
      <c r="AR73">
        <v>3.3119999999999998</v>
      </c>
      <c r="AS73">
        <v>4.8427199999999999</v>
      </c>
      <c r="AT73">
        <v>15.000011000000001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2527.0249469999999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56.7</v>
      </c>
      <c r="O74">
        <v>123.66562500000001</v>
      </c>
      <c r="P74">
        <v>78.666897000000006</v>
      </c>
      <c r="Q74">
        <v>0</v>
      </c>
      <c r="R74">
        <v>42.392195999999998</v>
      </c>
      <c r="S74">
        <v>26.293600000000001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0.59302999999999995</v>
      </c>
      <c r="AO74">
        <v>0</v>
      </c>
      <c r="AP74">
        <v>6.4050000000000002</v>
      </c>
      <c r="AQ74">
        <v>46.683</v>
      </c>
      <c r="AR74">
        <v>3.3119999999999998</v>
      </c>
      <c r="AS74">
        <v>4.8427199999999999</v>
      </c>
      <c r="AT74">
        <v>15.000011000000001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2620.1849350000007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56.7</v>
      </c>
      <c r="O75">
        <v>123.66562500000001</v>
      </c>
      <c r="P75">
        <v>80.166897000000006</v>
      </c>
      <c r="Q75">
        <v>0</v>
      </c>
      <c r="R75">
        <v>42.392195999999998</v>
      </c>
      <c r="S75">
        <v>26.293600000000001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6.4050000000000002</v>
      </c>
      <c r="AQ75">
        <v>46.683</v>
      </c>
      <c r="AR75">
        <v>3.3119999999999998</v>
      </c>
      <c r="AS75">
        <v>5.3807999999999998</v>
      </c>
      <c r="AT75">
        <v>15.000011000000001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2667.1230510000005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56.7</v>
      </c>
      <c r="O76">
        <v>123.66562500000001</v>
      </c>
      <c r="P76">
        <v>81.666897000000006</v>
      </c>
      <c r="Q76">
        <v>0</v>
      </c>
      <c r="R76">
        <v>42.392195999999998</v>
      </c>
      <c r="S76">
        <v>26.293600000000001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55.776000000000003</v>
      </c>
      <c r="AM76">
        <v>10.536032000000001</v>
      </c>
      <c r="AN76">
        <v>0.59302999999999995</v>
      </c>
      <c r="AO76">
        <v>0</v>
      </c>
      <c r="AP76">
        <v>6.4050000000000002</v>
      </c>
      <c r="AQ76">
        <v>46.683</v>
      </c>
      <c r="AR76">
        <v>3.3119999999999998</v>
      </c>
      <c r="AS76">
        <v>5.3807999999999998</v>
      </c>
      <c r="AT76">
        <v>15.000011000000001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2730.5130870000003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56.7</v>
      </c>
      <c r="O77">
        <v>123.66562500000001</v>
      </c>
      <c r="P77">
        <v>78.332099999999997</v>
      </c>
      <c r="Q77">
        <v>0</v>
      </c>
      <c r="R77">
        <v>42.392195999999998</v>
      </c>
      <c r="S77">
        <v>26.293600000000001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55.776000000000003</v>
      </c>
      <c r="AM77">
        <v>10.536032000000001</v>
      </c>
      <c r="AN77">
        <v>0.59302999999999995</v>
      </c>
      <c r="AO77">
        <v>0</v>
      </c>
      <c r="AP77">
        <v>0.38429999999999997</v>
      </c>
      <c r="AQ77">
        <v>46.683</v>
      </c>
      <c r="AR77">
        <v>3.3119999999999998</v>
      </c>
      <c r="AS77">
        <v>5.3807999999999998</v>
      </c>
      <c r="AT77">
        <v>15.000011000000001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2721.1575900000003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56.7</v>
      </c>
      <c r="O78">
        <v>123.66562500000001</v>
      </c>
      <c r="P78">
        <v>79.818899999999999</v>
      </c>
      <c r="Q78">
        <v>0</v>
      </c>
      <c r="R78">
        <v>42.392195999999998</v>
      </c>
      <c r="S78">
        <v>26.293600000000001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55.776000000000003</v>
      </c>
      <c r="AM78">
        <v>10.536032000000001</v>
      </c>
      <c r="AN78">
        <v>0.59302999999999995</v>
      </c>
      <c r="AO78">
        <v>0</v>
      </c>
      <c r="AP78">
        <v>0.38429999999999997</v>
      </c>
      <c r="AQ78">
        <v>46.683</v>
      </c>
      <c r="AR78">
        <v>3.3119999999999998</v>
      </c>
      <c r="AS78">
        <v>5.3807999999999998</v>
      </c>
      <c r="AT78">
        <v>15.000011000000001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2714.8789900000002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56.7</v>
      </c>
      <c r="O79">
        <v>123.66562500000001</v>
      </c>
      <c r="P79">
        <v>80.562299999999993</v>
      </c>
      <c r="Q79">
        <v>0</v>
      </c>
      <c r="R79">
        <v>42.392195999999998</v>
      </c>
      <c r="S79">
        <v>26.293600000000001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55.776000000000003</v>
      </c>
      <c r="AM79">
        <v>10.536032000000001</v>
      </c>
      <c r="AN79">
        <v>0.59302999999999995</v>
      </c>
      <c r="AO79">
        <v>0</v>
      </c>
      <c r="AP79">
        <v>0.38429999999999997</v>
      </c>
      <c r="AQ79">
        <v>46.683</v>
      </c>
      <c r="AR79">
        <v>35.328000000000003</v>
      </c>
      <c r="AS79">
        <v>5.3807999999999998</v>
      </c>
      <c r="AT79">
        <v>15.000011000000001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2728.69839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56.7</v>
      </c>
      <c r="O80">
        <v>123.66562500000001</v>
      </c>
      <c r="P80">
        <v>80.933999999999997</v>
      </c>
      <c r="Q80">
        <v>0</v>
      </c>
      <c r="R80">
        <v>42.392195999999998</v>
      </c>
      <c r="S80">
        <v>26.293600000000001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3.8656999999999999</v>
      </c>
      <c r="AN80">
        <v>0.59302999999999995</v>
      </c>
      <c r="AO80">
        <v>0</v>
      </c>
      <c r="AP80">
        <v>0.38429999999999997</v>
      </c>
      <c r="AQ80">
        <v>46.683</v>
      </c>
      <c r="AR80">
        <v>35.328000000000003</v>
      </c>
      <c r="AS80">
        <v>5.3807999999999998</v>
      </c>
      <c r="AT80">
        <v>15.000011000000001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2567.0414660000001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56.7</v>
      </c>
      <c r="O81">
        <v>123.66562500000001</v>
      </c>
      <c r="P81">
        <v>80.933999999999997</v>
      </c>
      <c r="Q81">
        <v>0</v>
      </c>
      <c r="R81">
        <v>42.392195999999998</v>
      </c>
      <c r="S81">
        <v>26.293600000000001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0.59302999999999995</v>
      </c>
      <c r="AO81">
        <v>0</v>
      </c>
      <c r="AP81">
        <v>0.38429999999999997</v>
      </c>
      <c r="AQ81">
        <v>46.683</v>
      </c>
      <c r="AR81">
        <v>6.0720000000000001</v>
      </c>
      <c r="AS81">
        <v>7.3986000000000001</v>
      </c>
      <c r="AT81">
        <v>15.000011000000001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2437.9012780000003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56.7</v>
      </c>
      <c r="O82">
        <v>123.66562500000001</v>
      </c>
      <c r="P82">
        <v>80.933999999999997</v>
      </c>
      <c r="Q82">
        <v>0</v>
      </c>
      <c r="R82">
        <v>42.392195999999998</v>
      </c>
      <c r="S82">
        <v>26.293600000000001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32.957704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0.38429999999999997</v>
      </c>
      <c r="AQ82">
        <v>46.683</v>
      </c>
      <c r="AR82">
        <v>4.4160000000000004</v>
      </c>
      <c r="AS82">
        <v>7.3986000000000001</v>
      </c>
      <c r="AT82">
        <v>15.000011000000001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2374.5824020000005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435.15660000000003</v>
      </c>
      <c r="M83">
        <v>92</v>
      </c>
      <c r="N83">
        <v>56.7</v>
      </c>
      <c r="O83">
        <v>123.66562500000001</v>
      </c>
      <c r="P83">
        <v>80.933999999999997</v>
      </c>
      <c r="Q83">
        <v>0</v>
      </c>
      <c r="R83">
        <v>42.390099999999997</v>
      </c>
      <c r="S83">
        <v>26.293600000000001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0.38429999999999997</v>
      </c>
      <c r="AQ83">
        <v>46.683</v>
      </c>
      <c r="AR83">
        <v>4.4160000000000004</v>
      </c>
      <c r="AS83">
        <v>7.3986000000000001</v>
      </c>
      <c r="AT83">
        <v>15.000011000000001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2337.5505140000005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435.15660000000003</v>
      </c>
      <c r="M84">
        <v>92</v>
      </c>
      <c r="N84">
        <v>56.7</v>
      </c>
      <c r="O84">
        <v>123.66562500000001</v>
      </c>
      <c r="P84">
        <v>80.933999999999997</v>
      </c>
      <c r="Q84">
        <v>0</v>
      </c>
      <c r="R84">
        <v>42.390099999999997</v>
      </c>
      <c r="S84">
        <v>26.293600000000001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0.38429999999999997</v>
      </c>
      <c r="AQ84">
        <v>46.683</v>
      </c>
      <c r="AR84">
        <v>5.52</v>
      </c>
      <c r="AS84">
        <v>7.3986000000000001</v>
      </c>
      <c r="AT84">
        <v>15.000011000000001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2315.4530140000002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435.15660000000003</v>
      </c>
      <c r="M85">
        <v>92</v>
      </c>
      <c r="N85">
        <v>56.7</v>
      </c>
      <c r="O85">
        <v>123.66562500000001</v>
      </c>
      <c r="P85">
        <v>80.933999999999997</v>
      </c>
      <c r="Q85">
        <v>0</v>
      </c>
      <c r="R85">
        <v>42.390099999999997</v>
      </c>
      <c r="S85">
        <v>26.293600000000001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0.38429999999999997</v>
      </c>
      <c r="AQ85">
        <v>46.683</v>
      </c>
      <c r="AR85">
        <v>35.328000000000003</v>
      </c>
      <c r="AS85">
        <v>7.3986000000000001</v>
      </c>
      <c r="AT85">
        <v>15.000011000000001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2345.2610140000002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600.97389999999996</v>
      </c>
      <c r="L86">
        <v>423.66919999999999</v>
      </c>
      <c r="M86">
        <v>92</v>
      </c>
      <c r="N86">
        <v>56.7</v>
      </c>
      <c r="O86">
        <v>123.66562500000001</v>
      </c>
      <c r="P86">
        <v>80.933999999999997</v>
      </c>
      <c r="Q86">
        <v>0</v>
      </c>
      <c r="R86">
        <v>42.390099999999997</v>
      </c>
      <c r="S86">
        <v>22.590499999999999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0.38429999999999997</v>
      </c>
      <c r="AQ86">
        <v>46.683</v>
      </c>
      <c r="AR86">
        <v>35.328000000000003</v>
      </c>
      <c r="AS86">
        <v>7.3986000000000001</v>
      </c>
      <c r="AT86">
        <v>15.000011000000001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2248.2152870000004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593.61500000000001</v>
      </c>
      <c r="L87">
        <v>367</v>
      </c>
      <c r="M87">
        <v>92</v>
      </c>
      <c r="N87">
        <v>56.7</v>
      </c>
      <c r="O87">
        <v>123.66562500000001</v>
      </c>
      <c r="P87">
        <v>80.933999999999997</v>
      </c>
      <c r="Q87">
        <v>0</v>
      </c>
      <c r="R87">
        <v>42.390099999999997</v>
      </c>
      <c r="S87">
        <v>16.590499999999999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2.5659999999999998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0.38429999999999997</v>
      </c>
      <c r="AQ87">
        <v>46.683</v>
      </c>
      <c r="AR87">
        <v>7.7279999999999998</v>
      </c>
      <c r="AS87">
        <v>7.5331200000000003</v>
      </c>
      <c r="AT87">
        <v>15.000011000000001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2136.8088550000007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593.61500000000001</v>
      </c>
      <c r="L88">
        <v>317</v>
      </c>
      <c r="M88">
        <v>92</v>
      </c>
      <c r="N88">
        <v>56.7</v>
      </c>
      <c r="O88">
        <v>123.66562500000001</v>
      </c>
      <c r="P88">
        <v>80.933999999999997</v>
      </c>
      <c r="Q88">
        <v>0</v>
      </c>
      <c r="R88">
        <v>42.390099999999997</v>
      </c>
      <c r="S88">
        <v>16.590499999999999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2.5659999999999998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0.38429999999999997</v>
      </c>
      <c r="AQ88">
        <v>46.683</v>
      </c>
      <c r="AR88">
        <v>6.6239999999999997</v>
      </c>
      <c r="AS88">
        <v>7.5331200000000003</v>
      </c>
      <c r="AT88">
        <v>15.000011000000001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2085.704855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574</v>
      </c>
      <c r="L89">
        <v>267</v>
      </c>
      <c r="M89">
        <v>92</v>
      </c>
      <c r="N89">
        <v>56.7</v>
      </c>
      <c r="O89">
        <v>123.66562500000001</v>
      </c>
      <c r="P89">
        <v>80.933999999999997</v>
      </c>
      <c r="Q89">
        <v>0</v>
      </c>
      <c r="R89">
        <v>37.796692999999998</v>
      </c>
      <c r="S89">
        <v>16.590499999999999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2.5659999999999998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0.38429999999999997</v>
      </c>
      <c r="AQ89">
        <v>46.683</v>
      </c>
      <c r="AR89">
        <v>6.6239999999999997</v>
      </c>
      <c r="AS89">
        <v>7.5331200000000003</v>
      </c>
      <c r="AT89">
        <v>15.000011000000001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2011.4964480000001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574</v>
      </c>
      <c r="L90">
        <v>239</v>
      </c>
      <c r="M90">
        <v>92</v>
      </c>
      <c r="N90">
        <v>56.7</v>
      </c>
      <c r="O90">
        <v>123.66562500000001</v>
      </c>
      <c r="P90">
        <v>80.933999999999997</v>
      </c>
      <c r="Q90">
        <v>0</v>
      </c>
      <c r="R90">
        <v>36.622999999999998</v>
      </c>
      <c r="S90">
        <v>16.590499999999999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2.5659999999999998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0.38429999999999997</v>
      </c>
      <c r="AQ90">
        <v>31.122</v>
      </c>
      <c r="AR90">
        <v>6.6239999999999997</v>
      </c>
      <c r="AS90">
        <v>7.5331200000000003</v>
      </c>
      <c r="AT90">
        <v>15.000011000000001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1966.7617550000002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574</v>
      </c>
      <c r="L91">
        <v>239</v>
      </c>
      <c r="M91">
        <v>92</v>
      </c>
      <c r="N91">
        <v>56.7</v>
      </c>
      <c r="O91">
        <v>123.66562500000001</v>
      </c>
      <c r="P91">
        <v>80.933999999999997</v>
      </c>
      <c r="Q91">
        <v>0</v>
      </c>
      <c r="R91">
        <v>36.622999999999998</v>
      </c>
      <c r="S91">
        <v>16.590499999999999</v>
      </c>
      <c r="T91">
        <v>0</v>
      </c>
      <c r="U91">
        <v>418.77</v>
      </c>
      <c r="V91">
        <v>18.1401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2.5659999999999998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0.38429999999999997</v>
      </c>
      <c r="AQ91">
        <v>31.122</v>
      </c>
      <c r="AR91">
        <v>6.6239999999999997</v>
      </c>
      <c r="AS91">
        <v>7.5331200000000003</v>
      </c>
      <c r="AT91">
        <v>15.000011000000001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1966.7615210000004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574</v>
      </c>
      <c r="L92">
        <v>239</v>
      </c>
      <c r="M92">
        <v>92</v>
      </c>
      <c r="N92">
        <v>56.7</v>
      </c>
      <c r="O92">
        <v>123.66562500000001</v>
      </c>
      <c r="P92">
        <v>80.933999999999997</v>
      </c>
      <c r="Q92">
        <v>0</v>
      </c>
      <c r="R92">
        <v>36.622999999999998</v>
      </c>
      <c r="S92">
        <v>16.590499999999999</v>
      </c>
      <c r="T92">
        <v>0</v>
      </c>
      <c r="U92">
        <v>418.77</v>
      </c>
      <c r="V92">
        <v>18.1401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2.5659999999999998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0.38429999999999997</v>
      </c>
      <c r="AQ92">
        <v>31.122</v>
      </c>
      <c r="AR92">
        <v>6.6239999999999997</v>
      </c>
      <c r="AS92">
        <v>7.5331200000000003</v>
      </c>
      <c r="AT92">
        <v>15.000011000000001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1966.7615210000004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574</v>
      </c>
      <c r="L93">
        <v>239</v>
      </c>
      <c r="M93">
        <v>92</v>
      </c>
      <c r="N93">
        <v>56.7</v>
      </c>
      <c r="O93">
        <v>123.66562500000001</v>
      </c>
      <c r="P93">
        <v>80.933999999999997</v>
      </c>
      <c r="Q93">
        <v>0</v>
      </c>
      <c r="R93">
        <v>36.622999999999998</v>
      </c>
      <c r="S93">
        <v>16.590499999999999</v>
      </c>
      <c r="T93">
        <v>0</v>
      </c>
      <c r="U93">
        <v>418.77</v>
      </c>
      <c r="V93">
        <v>13.532500000000001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2.5659999999999998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0.38429999999999997</v>
      </c>
      <c r="AQ93">
        <v>31.122</v>
      </c>
      <c r="AR93">
        <v>4.4160000000000004</v>
      </c>
      <c r="AS93">
        <v>4.9772400000000001</v>
      </c>
      <c r="AT93">
        <v>15.000011000000001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1957.3900410000001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574</v>
      </c>
      <c r="L94">
        <v>239</v>
      </c>
      <c r="M94">
        <v>92</v>
      </c>
      <c r="N94">
        <v>56.7</v>
      </c>
      <c r="O94">
        <v>123.66562500000001</v>
      </c>
      <c r="P94">
        <v>80.933999999999997</v>
      </c>
      <c r="Q94">
        <v>0</v>
      </c>
      <c r="R94">
        <v>36.622999999999998</v>
      </c>
      <c r="S94">
        <v>16.590499999999999</v>
      </c>
      <c r="T94">
        <v>0</v>
      </c>
      <c r="U94">
        <v>418.77</v>
      </c>
      <c r="V94">
        <v>13.532500000000001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2.5659999999999998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0.38429999999999997</v>
      </c>
      <c r="AQ94">
        <v>31.122</v>
      </c>
      <c r="AR94">
        <v>4.4160000000000004</v>
      </c>
      <c r="AS94">
        <v>4.9772400000000001</v>
      </c>
      <c r="AT94">
        <v>15.000011000000001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1957.3900410000001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574</v>
      </c>
      <c r="L95">
        <v>239</v>
      </c>
      <c r="M95">
        <v>92</v>
      </c>
      <c r="N95">
        <v>56.7</v>
      </c>
      <c r="O95">
        <v>123.66562500000001</v>
      </c>
      <c r="P95">
        <v>80.933999999999997</v>
      </c>
      <c r="Q95">
        <v>0</v>
      </c>
      <c r="R95">
        <v>31.536266000000001</v>
      </c>
      <c r="S95">
        <v>16.590499999999999</v>
      </c>
      <c r="T95">
        <v>0</v>
      </c>
      <c r="U95">
        <v>418.77</v>
      </c>
      <c r="V95">
        <v>9.9671000000000003</v>
      </c>
      <c r="W95">
        <v>29.800799999999999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2.5659999999999998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0.38429999999999997</v>
      </c>
      <c r="AQ95">
        <v>15.561</v>
      </c>
      <c r="AR95">
        <v>3.3119999999999998</v>
      </c>
      <c r="AS95">
        <v>4.9772400000000001</v>
      </c>
      <c r="AT95">
        <v>15.000011000000001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1927.0743969999999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574</v>
      </c>
      <c r="L96">
        <v>239</v>
      </c>
      <c r="M96">
        <v>92</v>
      </c>
      <c r="N96">
        <v>56.7</v>
      </c>
      <c r="O96">
        <v>123.66562500000001</v>
      </c>
      <c r="P96">
        <v>80.933999999999997</v>
      </c>
      <c r="Q96">
        <v>0</v>
      </c>
      <c r="R96">
        <v>26.617699999999999</v>
      </c>
      <c r="S96">
        <v>16.590499999999999</v>
      </c>
      <c r="T96">
        <v>0</v>
      </c>
      <c r="U96">
        <v>418.77</v>
      </c>
      <c r="V96">
        <v>9.9671000000000003</v>
      </c>
      <c r="W96">
        <v>29.800799999999999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2.5659999999999998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0.38429999999999997</v>
      </c>
      <c r="AQ96">
        <v>15.12</v>
      </c>
      <c r="AR96">
        <v>3.3119999999999998</v>
      </c>
      <c r="AS96">
        <v>4.9772400000000001</v>
      </c>
      <c r="AT96">
        <v>15.000011000000001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1927.2924309999999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501.5</v>
      </c>
      <c r="L97">
        <v>239</v>
      </c>
      <c r="M97">
        <v>92</v>
      </c>
      <c r="N97">
        <v>56.7</v>
      </c>
      <c r="O97">
        <v>123.66562500000001</v>
      </c>
      <c r="P97">
        <v>80.933999999999997</v>
      </c>
      <c r="Q97">
        <v>0</v>
      </c>
      <c r="R97">
        <v>26.617699999999999</v>
      </c>
      <c r="S97">
        <v>16.590499999999999</v>
      </c>
      <c r="T97">
        <v>0</v>
      </c>
      <c r="U97">
        <v>418.77</v>
      </c>
      <c r="V97">
        <v>9.9671000000000003</v>
      </c>
      <c r="W97">
        <v>29.800799999999999</v>
      </c>
      <c r="X97">
        <v>135.04990000000001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2.5659999999999998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0</v>
      </c>
      <c r="AN97">
        <v>0.59302999999999995</v>
      </c>
      <c r="AO97">
        <v>0</v>
      </c>
      <c r="AP97">
        <v>0.38429999999999997</v>
      </c>
      <c r="AQ97">
        <v>9.2609999999999992</v>
      </c>
      <c r="AR97">
        <v>3.3119999999999998</v>
      </c>
      <c r="AS97">
        <v>4.9772400000000001</v>
      </c>
      <c r="AT97">
        <v>15.000011000000001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1885.271706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454</v>
      </c>
      <c r="L98">
        <v>239</v>
      </c>
      <c r="M98">
        <v>92</v>
      </c>
      <c r="N98">
        <v>56.7</v>
      </c>
      <c r="O98">
        <v>123.66562500000001</v>
      </c>
      <c r="P98">
        <v>80.933999999999997</v>
      </c>
      <c r="Q98">
        <v>0</v>
      </c>
      <c r="R98">
        <v>26.617699999999999</v>
      </c>
      <c r="S98">
        <v>16.590499999999999</v>
      </c>
      <c r="T98">
        <v>0</v>
      </c>
      <c r="U98">
        <v>418.77</v>
      </c>
      <c r="V98">
        <v>9.9671000000000003</v>
      </c>
      <c r="W98">
        <v>29.800799999999999</v>
      </c>
      <c r="X98">
        <v>135.04990000000001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2.5659999999999998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0</v>
      </c>
      <c r="AN98">
        <v>0.59302999999999995</v>
      </c>
      <c r="AO98">
        <v>0</v>
      </c>
      <c r="AP98">
        <v>0.38429999999999997</v>
      </c>
      <c r="AQ98">
        <v>0</v>
      </c>
      <c r="AR98">
        <v>3.3119999999999998</v>
      </c>
      <c r="AS98">
        <v>4.9772400000000001</v>
      </c>
      <c r="AT98">
        <v>15.000011000000001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1828.510706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13.37813119324999</v>
      </c>
      <c r="L99">
        <f t="shared" si="2"/>
        <v>8.1292598207500006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1.8096726500000009</v>
      </c>
      <c r="Q99">
        <f t="shared" si="2"/>
        <v>0</v>
      </c>
      <c r="R99">
        <f t="shared" si="2"/>
        <v>0.85477659699999964</v>
      </c>
      <c r="S99">
        <f t="shared" si="2"/>
        <v>0.46973862499999997</v>
      </c>
      <c r="T99">
        <f t="shared" si="2"/>
        <v>0</v>
      </c>
      <c r="U99">
        <f t="shared" si="2"/>
        <v>10.050479999999991</v>
      </c>
      <c r="V99">
        <f t="shared" si="2"/>
        <v>0.36010773125000017</v>
      </c>
      <c r="W99">
        <f t="shared" si="2"/>
        <v>0.75090341999999988</v>
      </c>
      <c r="X99">
        <f t="shared" si="2"/>
        <v>2.9993303577500003</v>
      </c>
      <c r="Y99">
        <f t="shared" si="2"/>
        <v>0</v>
      </c>
      <c r="Z99">
        <f t="shared" si="2"/>
        <v>4.8375799999999983E-2</v>
      </c>
      <c r="AA99">
        <f t="shared" si="2"/>
        <v>8.4359359999999994E-2</v>
      </c>
      <c r="AB99">
        <f t="shared" si="2"/>
        <v>0.14241105499999998</v>
      </c>
      <c r="AC99">
        <f t="shared" si="2"/>
        <v>9.6866264000000021E-2</v>
      </c>
      <c r="AD99">
        <f t="shared" si="2"/>
        <v>0.109632432</v>
      </c>
      <c r="AE99">
        <f t="shared" si="2"/>
        <v>0.34139475300000005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1.2943799999999981</v>
      </c>
      <c r="AL99">
        <f t="shared" si="2"/>
        <v>0.21619010000000013</v>
      </c>
      <c r="AM99">
        <f t="shared" si="2"/>
        <v>3.5973671000000013E-2</v>
      </c>
      <c r="AN99">
        <f t="shared" si="2"/>
        <v>1.4232719999999982E-2</v>
      </c>
      <c r="AO99">
        <f t="shared" si="2"/>
        <v>0</v>
      </c>
      <c r="AP99">
        <f t="shared" si="2"/>
        <v>2.4947474999999979E-2</v>
      </c>
      <c r="AQ99">
        <f t="shared" si="2"/>
        <v>0.57455999999999985</v>
      </c>
      <c r="AR99">
        <f t="shared" si="2"/>
        <v>0.18671400000000013</v>
      </c>
      <c r="AS99">
        <f t="shared" si="2"/>
        <v>0.16155852000000007</v>
      </c>
      <c r="AT99">
        <f t="shared" si="2"/>
        <v>0.35971136125000025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50.028433142249995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414.89280000000002</v>
      </c>
      <c r="L3">
        <v>229.53559999999999</v>
      </c>
      <c r="M3">
        <v>88.356800000000007</v>
      </c>
      <c r="N3">
        <v>54.454680000000003</v>
      </c>
      <c r="O3">
        <v>118.768466</v>
      </c>
      <c r="P3">
        <v>70.589399999999998</v>
      </c>
      <c r="Q3">
        <v>0</v>
      </c>
      <c r="R3">
        <v>25.563638999999998</v>
      </c>
      <c r="S3">
        <v>15.933515999999999</v>
      </c>
      <c r="T3">
        <v>0</v>
      </c>
      <c r="U3">
        <v>402.18670800000001</v>
      </c>
      <c r="V3">
        <v>9.5724029999999996</v>
      </c>
      <c r="W3">
        <v>20.441345999999999</v>
      </c>
      <c r="X3">
        <v>107.81536800000001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8.5225899999999992</v>
      </c>
      <c r="AG3">
        <v>0</v>
      </c>
      <c r="AH3">
        <v>0</v>
      </c>
      <c r="AI3">
        <v>0</v>
      </c>
      <c r="AJ3">
        <v>0</v>
      </c>
      <c r="AK3">
        <v>51.796773000000002</v>
      </c>
      <c r="AL3">
        <v>6.6959090000000003</v>
      </c>
      <c r="AM3">
        <v>0</v>
      </c>
      <c r="AN3">
        <v>0.569546</v>
      </c>
      <c r="AO3">
        <v>0</v>
      </c>
      <c r="AP3">
        <v>0.49210900000000002</v>
      </c>
      <c r="AQ3">
        <v>0</v>
      </c>
      <c r="AR3">
        <v>3.1808450000000001</v>
      </c>
      <c r="AS3">
        <v>16.019933000000002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1659.7944420000003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366.87279999999998</v>
      </c>
      <c r="L4">
        <v>229.53559999999999</v>
      </c>
      <c r="M4">
        <v>88.356800000000007</v>
      </c>
      <c r="N4">
        <v>54.454680000000003</v>
      </c>
      <c r="O4">
        <v>118.768466</v>
      </c>
      <c r="P4">
        <v>70.589399999999998</v>
      </c>
      <c r="Q4">
        <v>0</v>
      </c>
      <c r="R4">
        <v>25.563638999999998</v>
      </c>
      <c r="S4">
        <v>15.933515999999999</v>
      </c>
      <c r="T4">
        <v>0</v>
      </c>
      <c r="U4">
        <v>402.18670800000001</v>
      </c>
      <c r="V4">
        <v>9.5724029999999996</v>
      </c>
      <c r="W4">
        <v>20.441345999999999</v>
      </c>
      <c r="X4">
        <v>107.81536800000001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8.5225899999999992</v>
      </c>
      <c r="AG4">
        <v>0</v>
      </c>
      <c r="AH4">
        <v>0</v>
      </c>
      <c r="AI4">
        <v>0</v>
      </c>
      <c r="AJ4">
        <v>0</v>
      </c>
      <c r="AK4">
        <v>51.796773000000002</v>
      </c>
      <c r="AL4">
        <v>1.3391820000000001</v>
      </c>
      <c r="AM4">
        <v>0</v>
      </c>
      <c r="AN4">
        <v>0.569546</v>
      </c>
      <c r="AO4">
        <v>0</v>
      </c>
      <c r="AP4">
        <v>0.49210900000000002</v>
      </c>
      <c r="AQ4">
        <v>0</v>
      </c>
      <c r="AR4">
        <v>3.1808450000000001</v>
      </c>
      <c r="AS4">
        <v>16.019933000000002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1606.4177150000003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366.87279999999998</v>
      </c>
      <c r="L5">
        <v>229.53559999999999</v>
      </c>
      <c r="M5">
        <v>88.356800000000007</v>
      </c>
      <c r="N5">
        <v>54.454680000000003</v>
      </c>
      <c r="O5">
        <v>118.768466</v>
      </c>
      <c r="P5">
        <v>70.589399999999998</v>
      </c>
      <c r="Q5">
        <v>0</v>
      </c>
      <c r="R5">
        <v>25.563638999999998</v>
      </c>
      <c r="S5">
        <v>15.933515999999999</v>
      </c>
      <c r="T5">
        <v>0</v>
      </c>
      <c r="U5">
        <v>402.18670800000001</v>
      </c>
      <c r="V5">
        <v>9.5724029999999996</v>
      </c>
      <c r="W5">
        <v>20.441345999999999</v>
      </c>
      <c r="X5">
        <v>100.64108400000001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8.5225899999999992</v>
      </c>
      <c r="AG5">
        <v>0</v>
      </c>
      <c r="AH5">
        <v>0</v>
      </c>
      <c r="AI5">
        <v>0</v>
      </c>
      <c r="AJ5">
        <v>0</v>
      </c>
      <c r="AK5">
        <v>51.796773000000002</v>
      </c>
      <c r="AL5">
        <v>1.3391820000000001</v>
      </c>
      <c r="AM5">
        <v>0</v>
      </c>
      <c r="AN5">
        <v>0.569546</v>
      </c>
      <c r="AO5">
        <v>0</v>
      </c>
      <c r="AP5">
        <v>0.49210900000000002</v>
      </c>
      <c r="AQ5">
        <v>0</v>
      </c>
      <c r="AR5">
        <v>3.1808450000000001</v>
      </c>
      <c r="AS5">
        <v>16.019933000000002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1599.2434310000003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347.66480000000001</v>
      </c>
      <c r="L6">
        <v>229.53559999999999</v>
      </c>
      <c r="M6">
        <v>88.356800000000007</v>
      </c>
      <c r="N6">
        <v>54.454680000000003</v>
      </c>
      <c r="O6">
        <v>118.768466</v>
      </c>
      <c r="P6">
        <v>70.589399999999998</v>
      </c>
      <c r="Q6">
        <v>0</v>
      </c>
      <c r="R6">
        <v>25.563638999999998</v>
      </c>
      <c r="S6">
        <v>15.933515999999999</v>
      </c>
      <c r="T6">
        <v>0</v>
      </c>
      <c r="U6">
        <v>402.18670800000001</v>
      </c>
      <c r="V6">
        <v>9.5724029999999996</v>
      </c>
      <c r="W6">
        <v>20.441345999999999</v>
      </c>
      <c r="X6">
        <v>95.839084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8.5225899999999992</v>
      </c>
      <c r="AG6">
        <v>0</v>
      </c>
      <c r="AH6">
        <v>0</v>
      </c>
      <c r="AI6">
        <v>0</v>
      </c>
      <c r="AJ6">
        <v>0</v>
      </c>
      <c r="AK6">
        <v>51.796773000000002</v>
      </c>
      <c r="AL6">
        <v>1.3391820000000001</v>
      </c>
      <c r="AM6">
        <v>0</v>
      </c>
      <c r="AN6">
        <v>0.569546</v>
      </c>
      <c r="AO6">
        <v>0</v>
      </c>
      <c r="AP6">
        <v>0.49210900000000002</v>
      </c>
      <c r="AQ6">
        <v>0</v>
      </c>
      <c r="AR6">
        <v>3.1808450000000001</v>
      </c>
      <c r="AS6">
        <v>16.019933000000002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1575.2334310000001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347.66480000000001</v>
      </c>
      <c r="L7">
        <v>225.69399999999999</v>
      </c>
      <c r="M7">
        <v>88.356800000000007</v>
      </c>
      <c r="N7">
        <v>54.454680000000003</v>
      </c>
      <c r="O7">
        <v>118.768466</v>
      </c>
      <c r="P7">
        <v>70.589399999999998</v>
      </c>
      <c r="Q7">
        <v>0</v>
      </c>
      <c r="R7">
        <v>25.563638999999998</v>
      </c>
      <c r="S7">
        <v>8.6435999999999993</v>
      </c>
      <c r="T7">
        <v>0</v>
      </c>
      <c r="U7">
        <v>402.18670800000001</v>
      </c>
      <c r="V7">
        <v>9.5724029999999996</v>
      </c>
      <c r="W7">
        <v>20.441345999999999</v>
      </c>
      <c r="X7">
        <v>131.62272400000001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8.5225899999999992</v>
      </c>
      <c r="AG7">
        <v>0</v>
      </c>
      <c r="AH7">
        <v>0</v>
      </c>
      <c r="AI7">
        <v>0</v>
      </c>
      <c r="AJ7">
        <v>0</v>
      </c>
      <c r="AK7">
        <v>51.796773000000002</v>
      </c>
      <c r="AL7">
        <v>1.3391820000000001</v>
      </c>
      <c r="AM7">
        <v>0</v>
      </c>
      <c r="AN7">
        <v>0.569546</v>
      </c>
      <c r="AO7">
        <v>0</v>
      </c>
      <c r="AP7">
        <v>0.49210900000000002</v>
      </c>
      <c r="AQ7">
        <v>0</v>
      </c>
      <c r="AR7">
        <v>3.1808450000000001</v>
      </c>
      <c r="AS7">
        <v>16.019933000000002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1599.8855550000001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347.66480000000001</v>
      </c>
      <c r="L8">
        <v>225.69399999999999</v>
      </c>
      <c r="M8">
        <v>88.356800000000007</v>
      </c>
      <c r="N8">
        <v>54.454680000000003</v>
      </c>
      <c r="O8">
        <v>118.768466</v>
      </c>
      <c r="P8">
        <v>70.589399999999998</v>
      </c>
      <c r="Q8">
        <v>0</v>
      </c>
      <c r="R8">
        <v>25.563638999999998</v>
      </c>
      <c r="S8">
        <v>8.6435999999999993</v>
      </c>
      <c r="T8">
        <v>0</v>
      </c>
      <c r="U8">
        <v>402.18670800000001</v>
      </c>
      <c r="V8">
        <v>9.5724029999999996</v>
      </c>
      <c r="W8">
        <v>20.441345999999999</v>
      </c>
      <c r="X8">
        <v>131.62272400000001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8.5225899999999992</v>
      </c>
      <c r="AG8">
        <v>0</v>
      </c>
      <c r="AH8">
        <v>0</v>
      </c>
      <c r="AI8">
        <v>0</v>
      </c>
      <c r="AJ8">
        <v>0</v>
      </c>
      <c r="AK8">
        <v>51.796773000000002</v>
      </c>
      <c r="AL8">
        <v>1.3391820000000001</v>
      </c>
      <c r="AM8">
        <v>0</v>
      </c>
      <c r="AN8">
        <v>0.569546</v>
      </c>
      <c r="AO8">
        <v>0</v>
      </c>
      <c r="AP8">
        <v>0.49210900000000002</v>
      </c>
      <c r="AQ8">
        <v>0</v>
      </c>
      <c r="AR8">
        <v>3.1808450000000001</v>
      </c>
      <c r="AS8">
        <v>16.019933000000002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1599.8855550000001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347.66480000000001</v>
      </c>
      <c r="L9">
        <v>225.69399999999999</v>
      </c>
      <c r="M9">
        <v>88.356800000000007</v>
      </c>
      <c r="N9">
        <v>54.454680000000003</v>
      </c>
      <c r="O9">
        <v>118.768466</v>
      </c>
      <c r="P9">
        <v>70.589399999999998</v>
      </c>
      <c r="Q9">
        <v>0</v>
      </c>
      <c r="R9">
        <v>15.366400000000001</v>
      </c>
      <c r="S9">
        <v>8.6435999999999993</v>
      </c>
      <c r="T9">
        <v>0</v>
      </c>
      <c r="U9">
        <v>402.18670800000001</v>
      </c>
      <c r="V9">
        <v>4.8019999999999996</v>
      </c>
      <c r="W9">
        <v>20.441345999999999</v>
      </c>
      <c r="X9">
        <v>131.62272400000001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8.5225899999999992</v>
      </c>
      <c r="AG9">
        <v>0</v>
      </c>
      <c r="AH9">
        <v>0</v>
      </c>
      <c r="AI9">
        <v>0</v>
      </c>
      <c r="AJ9">
        <v>0</v>
      </c>
      <c r="AK9">
        <v>51.796773000000002</v>
      </c>
      <c r="AL9">
        <v>1.3391820000000001</v>
      </c>
      <c r="AM9">
        <v>0</v>
      </c>
      <c r="AN9">
        <v>0.569546</v>
      </c>
      <c r="AO9">
        <v>0</v>
      </c>
      <c r="AP9">
        <v>0.49210900000000002</v>
      </c>
      <c r="AQ9">
        <v>0</v>
      </c>
      <c r="AR9">
        <v>4.7712669999999999</v>
      </c>
      <c r="AS9">
        <v>6.4596499999999999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1576.9480520000002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347.66480000000001</v>
      </c>
      <c r="L10">
        <v>225.69399999999999</v>
      </c>
      <c r="M10">
        <v>88.356800000000007</v>
      </c>
      <c r="N10">
        <v>54.454680000000003</v>
      </c>
      <c r="O10">
        <v>118.768466</v>
      </c>
      <c r="P10">
        <v>70.589399999999998</v>
      </c>
      <c r="Q10">
        <v>0</v>
      </c>
      <c r="R10">
        <v>15.366400000000001</v>
      </c>
      <c r="S10">
        <v>8.6435999999999993</v>
      </c>
      <c r="T10">
        <v>0</v>
      </c>
      <c r="U10">
        <v>402.18670800000001</v>
      </c>
      <c r="V10">
        <v>4.8019999999999996</v>
      </c>
      <c r="W10">
        <v>20.441345999999999</v>
      </c>
      <c r="X10">
        <v>131.62272400000001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8.5225899999999992</v>
      </c>
      <c r="AG10">
        <v>0</v>
      </c>
      <c r="AH10">
        <v>0</v>
      </c>
      <c r="AI10">
        <v>0</v>
      </c>
      <c r="AJ10">
        <v>0</v>
      </c>
      <c r="AK10">
        <v>51.796773000000002</v>
      </c>
      <c r="AL10">
        <v>1.3391820000000001</v>
      </c>
      <c r="AM10">
        <v>0</v>
      </c>
      <c r="AN10">
        <v>0.569546</v>
      </c>
      <c r="AO10">
        <v>0</v>
      </c>
      <c r="AP10">
        <v>0.49210900000000002</v>
      </c>
      <c r="AQ10">
        <v>0</v>
      </c>
      <c r="AR10">
        <v>33.929011000000003</v>
      </c>
      <c r="AS10">
        <v>4.5217549999999997</v>
      </c>
      <c r="AT10">
        <v>14.406010999999999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1604.167901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347.66480000000001</v>
      </c>
      <c r="L11">
        <v>225.69399999999999</v>
      </c>
      <c r="M11">
        <v>88.356800000000007</v>
      </c>
      <c r="N11">
        <v>54.454680000000003</v>
      </c>
      <c r="O11">
        <v>118.768466</v>
      </c>
      <c r="P11">
        <v>70.589399999999998</v>
      </c>
      <c r="Q11">
        <v>0</v>
      </c>
      <c r="R11">
        <v>15.366400000000001</v>
      </c>
      <c r="S11">
        <v>8.6435999999999993</v>
      </c>
      <c r="T11">
        <v>0</v>
      </c>
      <c r="U11">
        <v>402.18670800000001</v>
      </c>
      <c r="V11">
        <v>4.8019999999999996</v>
      </c>
      <c r="W11">
        <v>20.441345999999999</v>
      </c>
      <c r="X11">
        <v>131.62272400000001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8.5225899999999992</v>
      </c>
      <c r="AG11">
        <v>0</v>
      </c>
      <c r="AH11">
        <v>0</v>
      </c>
      <c r="AI11">
        <v>0</v>
      </c>
      <c r="AJ11">
        <v>0</v>
      </c>
      <c r="AK11">
        <v>51.796773000000002</v>
      </c>
      <c r="AL11">
        <v>1.3391820000000001</v>
      </c>
      <c r="AM11">
        <v>0</v>
      </c>
      <c r="AN11">
        <v>0.569546</v>
      </c>
      <c r="AO11">
        <v>0</v>
      </c>
      <c r="AP11">
        <v>0.49210900000000002</v>
      </c>
      <c r="AQ11">
        <v>0</v>
      </c>
      <c r="AR11">
        <v>33.929011000000003</v>
      </c>
      <c r="AS11">
        <v>4.5217549999999997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1604.167901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347.66480000000001</v>
      </c>
      <c r="L12">
        <v>225.69399999999999</v>
      </c>
      <c r="M12">
        <v>88.356800000000007</v>
      </c>
      <c r="N12">
        <v>54.454680000000003</v>
      </c>
      <c r="O12">
        <v>118.768466</v>
      </c>
      <c r="P12">
        <v>70.589399999999998</v>
      </c>
      <c r="Q12">
        <v>0</v>
      </c>
      <c r="R12">
        <v>15.366400000000001</v>
      </c>
      <c r="S12">
        <v>8.6435999999999993</v>
      </c>
      <c r="T12">
        <v>0</v>
      </c>
      <c r="U12">
        <v>402.18670800000001</v>
      </c>
      <c r="V12">
        <v>4.8019999999999996</v>
      </c>
      <c r="W12">
        <v>20.441345999999999</v>
      </c>
      <c r="X12">
        <v>136.424724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8.5225899999999992</v>
      </c>
      <c r="AG12">
        <v>0</v>
      </c>
      <c r="AH12">
        <v>0</v>
      </c>
      <c r="AI12">
        <v>0</v>
      </c>
      <c r="AJ12">
        <v>0</v>
      </c>
      <c r="AK12">
        <v>51.796773000000002</v>
      </c>
      <c r="AL12">
        <v>1.3391820000000001</v>
      </c>
      <c r="AM12">
        <v>0</v>
      </c>
      <c r="AN12">
        <v>0.569546</v>
      </c>
      <c r="AO12">
        <v>0</v>
      </c>
      <c r="AP12">
        <v>0.49210900000000002</v>
      </c>
      <c r="AQ12">
        <v>0</v>
      </c>
      <c r="AR12">
        <v>4.2411260000000004</v>
      </c>
      <c r="AS12">
        <v>4.5217549999999997</v>
      </c>
      <c r="AT12">
        <v>13.296162000000001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1578.1721669999999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347.66480000000001</v>
      </c>
      <c r="L13">
        <v>225.69399999999999</v>
      </c>
      <c r="M13">
        <v>88.356800000000007</v>
      </c>
      <c r="N13">
        <v>54.454680000000003</v>
      </c>
      <c r="O13">
        <v>118.768466</v>
      </c>
      <c r="P13">
        <v>70.589399999999998</v>
      </c>
      <c r="Q13">
        <v>0</v>
      </c>
      <c r="R13">
        <v>15.366400000000001</v>
      </c>
      <c r="S13">
        <v>8.6435999999999993</v>
      </c>
      <c r="T13">
        <v>0</v>
      </c>
      <c r="U13">
        <v>402.18670800000001</v>
      </c>
      <c r="V13">
        <v>4.8019999999999996</v>
      </c>
      <c r="W13">
        <v>20.441345999999999</v>
      </c>
      <c r="X13">
        <v>141.67400599999999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8.5225899999999992</v>
      </c>
      <c r="AG13">
        <v>0</v>
      </c>
      <c r="AH13">
        <v>0</v>
      </c>
      <c r="AI13">
        <v>0</v>
      </c>
      <c r="AJ13">
        <v>0</v>
      </c>
      <c r="AK13">
        <v>51.796773000000002</v>
      </c>
      <c r="AL13">
        <v>1.3391820000000001</v>
      </c>
      <c r="AM13">
        <v>0</v>
      </c>
      <c r="AN13">
        <v>0.569546</v>
      </c>
      <c r="AO13">
        <v>0</v>
      </c>
      <c r="AP13">
        <v>0.49210900000000002</v>
      </c>
      <c r="AQ13">
        <v>0</v>
      </c>
      <c r="AR13">
        <v>3.1808450000000001</v>
      </c>
      <c r="AS13">
        <v>4.5217549999999997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1583.4710170000001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347.66480000000001</v>
      </c>
      <c r="L14">
        <v>225.69399999999999</v>
      </c>
      <c r="M14">
        <v>88.356800000000007</v>
      </c>
      <c r="N14">
        <v>54.454680000000003</v>
      </c>
      <c r="O14">
        <v>118.768466</v>
      </c>
      <c r="P14">
        <v>70.589399999999998</v>
      </c>
      <c r="Q14">
        <v>0</v>
      </c>
      <c r="R14">
        <v>15.366400000000001</v>
      </c>
      <c r="S14">
        <v>8.6435999999999993</v>
      </c>
      <c r="T14">
        <v>0</v>
      </c>
      <c r="U14">
        <v>402.18670800000001</v>
      </c>
      <c r="V14">
        <v>4.8019999999999996</v>
      </c>
      <c r="W14">
        <v>20.441345999999999</v>
      </c>
      <c r="X14">
        <v>141.67400599999999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8.5225899999999992</v>
      </c>
      <c r="AG14">
        <v>0</v>
      </c>
      <c r="AH14">
        <v>0</v>
      </c>
      <c r="AI14">
        <v>0</v>
      </c>
      <c r="AJ14">
        <v>0</v>
      </c>
      <c r="AK14">
        <v>51.796773000000002</v>
      </c>
      <c r="AL14">
        <v>1.3391820000000001</v>
      </c>
      <c r="AM14">
        <v>0</v>
      </c>
      <c r="AN14">
        <v>0.569546</v>
      </c>
      <c r="AO14">
        <v>0</v>
      </c>
      <c r="AP14">
        <v>0.49210900000000002</v>
      </c>
      <c r="AQ14">
        <v>0</v>
      </c>
      <c r="AR14">
        <v>3.1808450000000001</v>
      </c>
      <c r="AS14">
        <v>4.5217549999999997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1583.4710170000001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347.66480000000001</v>
      </c>
      <c r="L15">
        <v>225.69399999999999</v>
      </c>
      <c r="M15">
        <v>88.356800000000007</v>
      </c>
      <c r="N15">
        <v>54.454680000000003</v>
      </c>
      <c r="O15">
        <v>118.768466</v>
      </c>
      <c r="P15">
        <v>70.589399999999998</v>
      </c>
      <c r="Q15">
        <v>0</v>
      </c>
      <c r="R15">
        <v>15.366400000000001</v>
      </c>
      <c r="S15">
        <v>8.6435999999999993</v>
      </c>
      <c r="T15">
        <v>0</v>
      </c>
      <c r="U15">
        <v>402.18670800000001</v>
      </c>
      <c r="V15">
        <v>4.8019999999999996</v>
      </c>
      <c r="W15">
        <v>20.287682</v>
      </c>
      <c r="X15">
        <v>107.363884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8.5225899999999992</v>
      </c>
      <c r="AG15">
        <v>0</v>
      </c>
      <c r="AH15">
        <v>0</v>
      </c>
      <c r="AI15">
        <v>0</v>
      </c>
      <c r="AJ15">
        <v>0</v>
      </c>
      <c r="AK15">
        <v>51.796773000000002</v>
      </c>
      <c r="AL15">
        <v>1.3391820000000001</v>
      </c>
      <c r="AM15">
        <v>0</v>
      </c>
      <c r="AN15">
        <v>0.569546</v>
      </c>
      <c r="AO15">
        <v>0</v>
      </c>
      <c r="AP15">
        <v>0.49210900000000002</v>
      </c>
      <c r="AQ15">
        <v>0</v>
      </c>
      <c r="AR15">
        <v>3.1808450000000001</v>
      </c>
      <c r="AS15">
        <v>4.5217549999999997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1549.007231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347.66480000000001</v>
      </c>
      <c r="L16">
        <v>225.69399999999999</v>
      </c>
      <c r="M16">
        <v>88.356800000000007</v>
      </c>
      <c r="N16">
        <v>54.454680000000003</v>
      </c>
      <c r="O16">
        <v>118.768466</v>
      </c>
      <c r="P16">
        <v>70.589399999999998</v>
      </c>
      <c r="Q16">
        <v>0</v>
      </c>
      <c r="R16">
        <v>15.366400000000001</v>
      </c>
      <c r="S16">
        <v>8.6435999999999993</v>
      </c>
      <c r="T16">
        <v>0</v>
      </c>
      <c r="U16">
        <v>402.18670800000001</v>
      </c>
      <c r="V16">
        <v>4.8019999999999996</v>
      </c>
      <c r="W16">
        <v>20.287682</v>
      </c>
      <c r="X16">
        <v>107.363884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8.5225899999999992</v>
      </c>
      <c r="AG16">
        <v>0</v>
      </c>
      <c r="AH16">
        <v>0</v>
      </c>
      <c r="AI16">
        <v>0</v>
      </c>
      <c r="AJ16">
        <v>0</v>
      </c>
      <c r="AK16">
        <v>51.796773000000002</v>
      </c>
      <c r="AL16">
        <v>1.3391820000000001</v>
      </c>
      <c r="AM16">
        <v>0</v>
      </c>
      <c r="AN16">
        <v>0.569546</v>
      </c>
      <c r="AO16">
        <v>0</v>
      </c>
      <c r="AP16">
        <v>0.49210900000000002</v>
      </c>
      <c r="AQ16">
        <v>0</v>
      </c>
      <c r="AR16">
        <v>3.1808450000000001</v>
      </c>
      <c r="AS16">
        <v>4.5217549999999997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1549.007231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347.66480000000001</v>
      </c>
      <c r="L17">
        <v>225.69399999999999</v>
      </c>
      <c r="M17">
        <v>88.356800000000007</v>
      </c>
      <c r="N17">
        <v>54.454680000000003</v>
      </c>
      <c r="O17">
        <v>118.768466</v>
      </c>
      <c r="P17">
        <v>70.589399999999998</v>
      </c>
      <c r="Q17">
        <v>0</v>
      </c>
      <c r="R17">
        <v>15.366400000000001</v>
      </c>
      <c r="S17">
        <v>8.6435999999999993</v>
      </c>
      <c r="T17">
        <v>0</v>
      </c>
      <c r="U17">
        <v>402.18670800000001</v>
      </c>
      <c r="V17">
        <v>4.8019999999999996</v>
      </c>
      <c r="W17">
        <v>20.287682</v>
      </c>
      <c r="X17">
        <v>102.56188400000001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8.5225899999999992</v>
      </c>
      <c r="AG17">
        <v>0</v>
      </c>
      <c r="AH17">
        <v>0</v>
      </c>
      <c r="AI17">
        <v>0</v>
      </c>
      <c r="AJ17">
        <v>0</v>
      </c>
      <c r="AK17">
        <v>51.796773000000002</v>
      </c>
      <c r="AL17">
        <v>1.3391820000000001</v>
      </c>
      <c r="AM17">
        <v>0</v>
      </c>
      <c r="AN17">
        <v>0.569546</v>
      </c>
      <c r="AO17">
        <v>0</v>
      </c>
      <c r="AP17">
        <v>0.49210900000000002</v>
      </c>
      <c r="AQ17">
        <v>0</v>
      </c>
      <c r="AR17">
        <v>3.1808450000000001</v>
      </c>
      <c r="AS17">
        <v>4.5217549999999997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1544.2052309999999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347.66480000000001</v>
      </c>
      <c r="L18">
        <v>225.69399999999999</v>
      </c>
      <c r="M18">
        <v>88.356800000000007</v>
      </c>
      <c r="N18">
        <v>54.454680000000003</v>
      </c>
      <c r="O18">
        <v>118.768466</v>
      </c>
      <c r="P18">
        <v>70.589399999999998</v>
      </c>
      <c r="Q18">
        <v>0</v>
      </c>
      <c r="R18">
        <v>15.366400000000001</v>
      </c>
      <c r="S18">
        <v>8.6435999999999993</v>
      </c>
      <c r="T18">
        <v>0</v>
      </c>
      <c r="U18">
        <v>402.18670800000001</v>
      </c>
      <c r="V18">
        <v>4.8019999999999996</v>
      </c>
      <c r="W18">
        <v>20.287682</v>
      </c>
      <c r="X18">
        <v>107.363884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8.5225899999999992</v>
      </c>
      <c r="AG18">
        <v>0</v>
      </c>
      <c r="AH18">
        <v>0</v>
      </c>
      <c r="AI18">
        <v>0</v>
      </c>
      <c r="AJ18">
        <v>0</v>
      </c>
      <c r="AK18">
        <v>51.796773000000002</v>
      </c>
      <c r="AL18">
        <v>1.3391820000000001</v>
      </c>
      <c r="AM18">
        <v>0</v>
      </c>
      <c r="AN18">
        <v>0.569546</v>
      </c>
      <c r="AO18">
        <v>0</v>
      </c>
      <c r="AP18">
        <v>0.49210900000000002</v>
      </c>
      <c r="AQ18">
        <v>0</v>
      </c>
      <c r="AR18">
        <v>3.1808450000000001</v>
      </c>
      <c r="AS18">
        <v>4.5217549999999997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1549.007231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347.66480000000001</v>
      </c>
      <c r="L19">
        <v>225.69399999999999</v>
      </c>
      <c r="M19">
        <v>88.356800000000007</v>
      </c>
      <c r="N19">
        <v>54.454680000000003</v>
      </c>
      <c r="O19">
        <v>118.768466</v>
      </c>
      <c r="P19">
        <v>70.589399999999998</v>
      </c>
      <c r="Q19">
        <v>0</v>
      </c>
      <c r="R19">
        <v>15.366400000000001</v>
      </c>
      <c r="S19">
        <v>8.6435999999999993</v>
      </c>
      <c r="T19">
        <v>0</v>
      </c>
      <c r="U19">
        <v>402.18670800000001</v>
      </c>
      <c r="V19">
        <v>4.8019999999999996</v>
      </c>
      <c r="W19">
        <v>20.287682</v>
      </c>
      <c r="X19">
        <v>102.56188400000001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15.826288999999999</v>
      </c>
      <c r="AF19">
        <v>8.5225899999999992</v>
      </c>
      <c r="AG19">
        <v>0</v>
      </c>
      <c r="AH19">
        <v>0</v>
      </c>
      <c r="AI19">
        <v>0</v>
      </c>
      <c r="AJ19">
        <v>0</v>
      </c>
      <c r="AK19">
        <v>51.796773000000002</v>
      </c>
      <c r="AL19">
        <v>1.3391820000000001</v>
      </c>
      <c r="AM19">
        <v>0</v>
      </c>
      <c r="AN19">
        <v>0.569546</v>
      </c>
      <c r="AO19">
        <v>0</v>
      </c>
      <c r="AP19">
        <v>0.49210900000000002</v>
      </c>
      <c r="AQ19">
        <v>0</v>
      </c>
      <c r="AR19">
        <v>3.1808450000000001</v>
      </c>
      <c r="AS19">
        <v>4.5217549999999997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1560.03152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347.66480000000001</v>
      </c>
      <c r="L20">
        <v>225.69399999999999</v>
      </c>
      <c r="M20">
        <v>88.356800000000007</v>
      </c>
      <c r="N20">
        <v>54.454680000000003</v>
      </c>
      <c r="O20">
        <v>118.768466</v>
      </c>
      <c r="P20">
        <v>70.589399999999998</v>
      </c>
      <c r="Q20">
        <v>0</v>
      </c>
      <c r="R20">
        <v>15.366400000000001</v>
      </c>
      <c r="S20">
        <v>8.6435999999999993</v>
      </c>
      <c r="T20">
        <v>0</v>
      </c>
      <c r="U20">
        <v>402.18670800000001</v>
      </c>
      <c r="V20">
        <v>4.8019999999999996</v>
      </c>
      <c r="W20">
        <v>20.287682</v>
      </c>
      <c r="X20">
        <v>102.56188400000001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15.826288999999999</v>
      </c>
      <c r="AF20">
        <v>8.5225899999999992</v>
      </c>
      <c r="AG20">
        <v>0</v>
      </c>
      <c r="AH20">
        <v>0</v>
      </c>
      <c r="AI20">
        <v>0</v>
      </c>
      <c r="AJ20">
        <v>0</v>
      </c>
      <c r="AK20">
        <v>51.796773000000002</v>
      </c>
      <c r="AL20">
        <v>1.3391820000000001</v>
      </c>
      <c r="AM20">
        <v>0</v>
      </c>
      <c r="AN20">
        <v>0.569546</v>
      </c>
      <c r="AO20">
        <v>0</v>
      </c>
      <c r="AP20">
        <v>0.49210900000000002</v>
      </c>
      <c r="AQ20">
        <v>14.158217</v>
      </c>
      <c r="AR20">
        <v>3.1808450000000001</v>
      </c>
      <c r="AS20">
        <v>4.5217549999999997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1574.1897369999999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347.66480000000001</v>
      </c>
      <c r="L21">
        <v>225.69399999999999</v>
      </c>
      <c r="M21">
        <v>88.356800000000007</v>
      </c>
      <c r="N21">
        <v>54.454680000000003</v>
      </c>
      <c r="O21">
        <v>118.768466</v>
      </c>
      <c r="P21">
        <v>70.589399999999998</v>
      </c>
      <c r="Q21">
        <v>0</v>
      </c>
      <c r="R21">
        <v>25.563638999999998</v>
      </c>
      <c r="S21">
        <v>8.6435999999999993</v>
      </c>
      <c r="T21">
        <v>0</v>
      </c>
      <c r="U21">
        <v>402.18670800000001</v>
      </c>
      <c r="V21">
        <v>9.5724029999999996</v>
      </c>
      <c r="W21">
        <v>20.287682</v>
      </c>
      <c r="X21">
        <v>94.449337999999997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15.826288999999999</v>
      </c>
      <c r="AF21">
        <v>8.5225899999999992</v>
      </c>
      <c r="AG21">
        <v>0</v>
      </c>
      <c r="AH21">
        <v>0</v>
      </c>
      <c r="AI21">
        <v>0</v>
      </c>
      <c r="AJ21">
        <v>0</v>
      </c>
      <c r="AK21">
        <v>51.796773000000002</v>
      </c>
      <c r="AL21">
        <v>1.3391820000000001</v>
      </c>
      <c r="AM21">
        <v>0</v>
      </c>
      <c r="AN21">
        <v>0.569546</v>
      </c>
      <c r="AO21">
        <v>0</v>
      </c>
      <c r="AP21">
        <v>0.49210900000000002</v>
      </c>
      <c r="AQ21">
        <v>14.944784</v>
      </c>
      <c r="AR21">
        <v>3.1808450000000001</v>
      </c>
      <c r="AS21">
        <v>4.5217549999999997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1581.8313999999998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347.66480000000001</v>
      </c>
      <c r="L22">
        <v>229.53559999999999</v>
      </c>
      <c r="M22">
        <v>88.356800000000007</v>
      </c>
      <c r="N22">
        <v>54.454680000000003</v>
      </c>
      <c r="O22">
        <v>118.768466</v>
      </c>
      <c r="P22">
        <v>70.589399999999998</v>
      </c>
      <c r="Q22">
        <v>0</v>
      </c>
      <c r="R22">
        <v>25.563638999999998</v>
      </c>
      <c r="S22">
        <v>15.933515999999999</v>
      </c>
      <c r="T22">
        <v>0</v>
      </c>
      <c r="U22">
        <v>402.18670800000001</v>
      </c>
      <c r="V22">
        <v>9.5724029999999996</v>
      </c>
      <c r="W22">
        <v>20.287682</v>
      </c>
      <c r="X22">
        <v>94.449337999999997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15.826288999999999</v>
      </c>
      <c r="AF22">
        <v>8.5225899999999992</v>
      </c>
      <c r="AG22">
        <v>0</v>
      </c>
      <c r="AH22">
        <v>0</v>
      </c>
      <c r="AI22">
        <v>0</v>
      </c>
      <c r="AJ22">
        <v>0</v>
      </c>
      <c r="AK22">
        <v>51.796773000000002</v>
      </c>
      <c r="AL22">
        <v>1.3391820000000001</v>
      </c>
      <c r="AM22">
        <v>0</v>
      </c>
      <c r="AN22">
        <v>0.569546</v>
      </c>
      <c r="AO22">
        <v>0</v>
      </c>
      <c r="AP22">
        <v>0.49210900000000002</v>
      </c>
      <c r="AQ22">
        <v>29.889569000000002</v>
      </c>
      <c r="AR22">
        <v>3.1808450000000001</v>
      </c>
      <c r="AS22">
        <v>4.5217549999999997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1607.9077009999999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414.89280000000002</v>
      </c>
      <c r="L23">
        <v>229.53559999999999</v>
      </c>
      <c r="M23">
        <v>88.356800000000007</v>
      </c>
      <c r="N23">
        <v>54.454680000000003</v>
      </c>
      <c r="O23">
        <v>118.768466</v>
      </c>
      <c r="P23">
        <v>70.589399999999998</v>
      </c>
      <c r="Q23">
        <v>0</v>
      </c>
      <c r="R23">
        <v>25.563638999999998</v>
      </c>
      <c r="S23">
        <v>15.933515999999999</v>
      </c>
      <c r="T23">
        <v>0</v>
      </c>
      <c r="U23">
        <v>402.18670800000001</v>
      </c>
      <c r="V23">
        <v>9.5724029999999996</v>
      </c>
      <c r="W23">
        <v>20.287682</v>
      </c>
      <c r="X23">
        <v>94.449337999999997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8.5225899999999992</v>
      </c>
      <c r="AG23">
        <v>0</v>
      </c>
      <c r="AH23">
        <v>0</v>
      </c>
      <c r="AI23">
        <v>0</v>
      </c>
      <c r="AJ23">
        <v>0</v>
      </c>
      <c r="AK23">
        <v>51.796773000000002</v>
      </c>
      <c r="AL23">
        <v>1.3391820000000001</v>
      </c>
      <c r="AM23">
        <v>0</v>
      </c>
      <c r="AN23">
        <v>0.569546</v>
      </c>
      <c r="AO23">
        <v>0</v>
      </c>
      <c r="AP23">
        <v>6.0283350000000002</v>
      </c>
      <c r="AQ23">
        <v>29.889569000000002</v>
      </c>
      <c r="AR23">
        <v>3.1808450000000001</v>
      </c>
      <c r="AS23">
        <v>5.1677200000000001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1681.3178919999998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482.12079999999997</v>
      </c>
      <c r="L24">
        <v>229.53559999999999</v>
      </c>
      <c r="M24">
        <v>88.356800000000007</v>
      </c>
      <c r="N24">
        <v>54.454680000000003</v>
      </c>
      <c r="O24">
        <v>118.768466</v>
      </c>
      <c r="P24">
        <v>70.589399999999998</v>
      </c>
      <c r="Q24">
        <v>0</v>
      </c>
      <c r="R24">
        <v>25.563638999999998</v>
      </c>
      <c r="S24">
        <v>15.933515999999999</v>
      </c>
      <c r="T24">
        <v>0</v>
      </c>
      <c r="U24">
        <v>402.18670800000001</v>
      </c>
      <c r="V24">
        <v>9.5724029999999996</v>
      </c>
      <c r="W24">
        <v>20.441345999999999</v>
      </c>
      <c r="X24">
        <v>94.449337999999997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8.5225899999999992</v>
      </c>
      <c r="AG24">
        <v>0</v>
      </c>
      <c r="AH24">
        <v>18.189976000000001</v>
      </c>
      <c r="AI24">
        <v>0</v>
      </c>
      <c r="AJ24">
        <v>0</v>
      </c>
      <c r="AK24">
        <v>51.796773000000002</v>
      </c>
      <c r="AL24">
        <v>1.3391820000000001</v>
      </c>
      <c r="AM24">
        <v>0</v>
      </c>
      <c r="AN24">
        <v>0.569546</v>
      </c>
      <c r="AO24">
        <v>0</v>
      </c>
      <c r="AP24">
        <v>6.0283350000000002</v>
      </c>
      <c r="AQ24">
        <v>29.889569000000002</v>
      </c>
      <c r="AR24">
        <v>3.1808450000000001</v>
      </c>
      <c r="AS24">
        <v>5.1677200000000001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1766.8895319999999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510.93279999999999</v>
      </c>
      <c r="L25">
        <v>229.53559999999999</v>
      </c>
      <c r="M25">
        <v>88.356800000000007</v>
      </c>
      <c r="N25">
        <v>54.454680000000003</v>
      </c>
      <c r="O25">
        <v>118.768466</v>
      </c>
      <c r="P25">
        <v>70.589399999999998</v>
      </c>
      <c r="Q25">
        <v>0</v>
      </c>
      <c r="R25">
        <v>25.563638999999998</v>
      </c>
      <c r="S25">
        <v>15.933515999999999</v>
      </c>
      <c r="T25">
        <v>0</v>
      </c>
      <c r="U25">
        <v>402.18670800000001</v>
      </c>
      <c r="V25">
        <v>9.5724029999999996</v>
      </c>
      <c r="W25">
        <v>20.441345999999999</v>
      </c>
      <c r="X25">
        <v>94.449337999999997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8.5225899999999992</v>
      </c>
      <c r="AG25">
        <v>0</v>
      </c>
      <c r="AH25">
        <v>36.379952000000003</v>
      </c>
      <c r="AI25">
        <v>0</v>
      </c>
      <c r="AJ25">
        <v>0</v>
      </c>
      <c r="AK25">
        <v>51.796773000000002</v>
      </c>
      <c r="AL25">
        <v>1.3391820000000001</v>
      </c>
      <c r="AM25">
        <v>0</v>
      </c>
      <c r="AN25">
        <v>0.569546</v>
      </c>
      <c r="AO25">
        <v>0</v>
      </c>
      <c r="AP25">
        <v>6.0283350000000002</v>
      </c>
      <c r="AQ25">
        <v>44.834353</v>
      </c>
      <c r="AR25">
        <v>3.1808450000000001</v>
      </c>
      <c r="AS25">
        <v>5.1677200000000001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1841.484798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510.93279999999999</v>
      </c>
      <c r="L26">
        <v>229.53559999999999</v>
      </c>
      <c r="M26">
        <v>88.356800000000007</v>
      </c>
      <c r="N26">
        <v>54.454680000000003</v>
      </c>
      <c r="O26">
        <v>118.768466</v>
      </c>
      <c r="P26">
        <v>70.589399999999998</v>
      </c>
      <c r="Q26">
        <v>0</v>
      </c>
      <c r="R26">
        <v>25.563638999999998</v>
      </c>
      <c r="S26">
        <v>15.933515999999999</v>
      </c>
      <c r="T26">
        <v>0</v>
      </c>
      <c r="U26">
        <v>402.18670800000001</v>
      </c>
      <c r="V26">
        <v>9.5724029999999996</v>
      </c>
      <c r="W26">
        <v>28.774352</v>
      </c>
      <c r="X26">
        <v>94.449337999999997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17.045179000000001</v>
      </c>
      <c r="AG26">
        <v>0</v>
      </c>
      <c r="AH26">
        <v>54.569927999999997</v>
      </c>
      <c r="AI26">
        <v>0</v>
      </c>
      <c r="AJ26">
        <v>0</v>
      </c>
      <c r="AK26">
        <v>51.796773000000002</v>
      </c>
      <c r="AL26">
        <v>1.3391820000000001</v>
      </c>
      <c r="AM26">
        <v>0</v>
      </c>
      <c r="AN26">
        <v>0.569546</v>
      </c>
      <c r="AO26">
        <v>0</v>
      </c>
      <c r="AP26">
        <v>0.49210900000000002</v>
      </c>
      <c r="AQ26">
        <v>44.834353</v>
      </c>
      <c r="AR26">
        <v>3.1808450000000001</v>
      </c>
      <c r="AS26">
        <v>5.1677200000000001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1895.5946819999997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525.33879999999999</v>
      </c>
      <c r="L27">
        <v>275.63479999999998</v>
      </c>
      <c r="M27">
        <v>88.356800000000007</v>
      </c>
      <c r="N27">
        <v>54.454680000000003</v>
      </c>
      <c r="O27">
        <v>118.768466</v>
      </c>
      <c r="P27">
        <v>70.589399999999998</v>
      </c>
      <c r="Q27">
        <v>0</v>
      </c>
      <c r="R27">
        <v>34.268251999999997</v>
      </c>
      <c r="S27">
        <v>15.933515999999999</v>
      </c>
      <c r="T27">
        <v>0</v>
      </c>
      <c r="U27">
        <v>402.18670800000001</v>
      </c>
      <c r="V27">
        <v>14.289009999999999</v>
      </c>
      <c r="W27">
        <v>33.421256999999997</v>
      </c>
      <c r="X27">
        <v>94.449337999999997</v>
      </c>
      <c r="Y27">
        <v>0</v>
      </c>
      <c r="Z27">
        <v>1.05644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25.567768999999998</v>
      </c>
      <c r="AG27">
        <v>0</v>
      </c>
      <c r="AH27">
        <v>72.759904000000006</v>
      </c>
      <c r="AI27">
        <v>0</v>
      </c>
      <c r="AJ27">
        <v>0</v>
      </c>
      <c r="AK27">
        <v>51.796773000000002</v>
      </c>
      <c r="AL27">
        <v>1.3391820000000001</v>
      </c>
      <c r="AM27">
        <v>3.968661</v>
      </c>
      <c r="AN27">
        <v>0.569546</v>
      </c>
      <c r="AO27">
        <v>0</v>
      </c>
      <c r="AP27">
        <v>0.49210900000000002</v>
      </c>
      <c r="AQ27">
        <v>44.834353</v>
      </c>
      <c r="AR27">
        <v>3.1808450000000001</v>
      </c>
      <c r="AS27">
        <v>5.1677200000000001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2060.4158350000002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534.94280000000003</v>
      </c>
      <c r="L28">
        <v>342.86279999999999</v>
      </c>
      <c r="M28">
        <v>88.356800000000007</v>
      </c>
      <c r="N28">
        <v>54.454680000000003</v>
      </c>
      <c r="O28">
        <v>118.768466</v>
      </c>
      <c r="P28">
        <v>70.589399999999998</v>
      </c>
      <c r="Q28">
        <v>0</v>
      </c>
      <c r="R28">
        <v>40.711452000000001</v>
      </c>
      <c r="S28">
        <v>15.933515999999999</v>
      </c>
      <c r="T28">
        <v>0</v>
      </c>
      <c r="U28">
        <v>402.18670800000001</v>
      </c>
      <c r="V28">
        <v>17.320688000000001</v>
      </c>
      <c r="W28">
        <v>33.421256999999997</v>
      </c>
      <c r="X28">
        <v>94.449337999999997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34.090358000000002</v>
      </c>
      <c r="AG28">
        <v>0</v>
      </c>
      <c r="AH28">
        <v>109.13985599999999</v>
      </c>
      <c r="AI28">
        <v>0</v>
      </c>
      <c r="AJ28">
        <v>0</v>
      </c>
      <c r="AK28">
        <v>51.796773000000002</v>
      </c>
      <c r="AL28">
        <v>1.3391820000000001</v>
      </c>
      <c r="AM28">
        <v>10.118805</v>
      </c>
      <c r="AN28">
        <v>0.569546</v>
      </c>
      <c r="AO28">
        <v>0</v>
      </c>
      <c r="AP28">
        <v>0.49210900000000002</v>
      </c>
      <c r="AQ28">
        <v>44.834353</v>
      </c>
      <c r="AR28">
        <v>4.2411260000000004</v>
      </c>
      <c r="AS28">
        <v>5.1677200000000001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2243.2224510000001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614.46392000000003</v>
      </c>
      <c r="L29">
        <v>417.92439899999999</v>
      </c>
      <c r="M29">
        <v>88.356800000000007</v>
      </c>
      <c r="N29">
        <v>54.454680000000003</v>
      </c>
      <c r="O29">
        <v>118.768466</v>
      </c>
      <c r="P29">
        <v>70.589399999999998</v>
      </c>
      <c r="Q29">
        <v>0</v>
      </c>
      <c r="R29">
        <v>40.711452000000001</v>
      </c>
      <c r="S29">
        <v>25.252372999999999</v>
      </c>
      <c r="T29">
        <v>0</v>
      </c>
      <c r="U29">
        <v>402.18670800000001</v>
      </c>
      <c r="V29">
        <v>17.421752000000001</v>
      </c>
      <c r="W29">
        <v>33.421256999999997</v>
      </c>
      <c r="X29">
        <v>94.445735999999997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34.090358000000002</v>
      </c>
      <c r="AG29">
        <v>0</v>
      </c>
      <c r="AH29">
        <v>127.329832</v>
      </c>
      <c r="AI29">
        <v>3.6677680000000001</v>
      </c>
      <c r="AJ29">
        <v>0</v>
      </c>
      <c r="AK29">
        <v>51.796773000000002</v>
      </c>
      <c r="AL29">
        <v>12.275833</v>
      </c>
      <c r="AM29">
        <v>10.118805</v>
      </c>
      <c r="AN29">
        <v>0.569546</v>
      </c>
      <c r="AO29">
        <v>0</v>
      </c>
      <c r="AP29">
        <v>0.49210900000000002</v>
      </c>
      <c r="AQ29">
        <v>44.834353</v>
      </c>
      <c r="AR29">
        <v>33.929011000000003</v>
      </c>
      <c r="AS29">
        <v>4.5217549999999997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2482.1198590000008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655.78909399999998</v>
      </c>
      <c r="L30">
        <v>417.92439899999999</v>
      </c>
      <c r="M30">
        <v>88.356800000000007</v>
      </c>
      <c r="N30">
        <v>54.454680000000003</v>
      </c>
      <c r="O30">
        <v>118.768466</v>
      </c>
      <c r="P30">
        <v>70.589399999999998</v>
      </c>
      <c r="Q30">
        <v>0</v>
      </c>
      <c r="R30">
        <v>40.711452000000001</v>
      </c>
      <c r="S30">
        <v>25.252372999999999</v>
      </c>
      <c r="T30">
        <v>0</v>
      </c>
      <c r="U30">
        <v>402.18670800000001</v>
      </c>
      <c r="V30">
        <v>17.421752000000001</v>
      </c>
      <c r="W30">
        <v>33.421256999999997</v>
      </c>
      <c r="X30">
        <v>94.445735999999997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34.090358000000002</v>
      </c>
      <c r="AG30">
        <v>0</v>
      </c>
      <c r="AH30">
        <v>131.87732600000001</v>
      </c>
      <c r="AI30">
        <v>15.702935999999999</v>
      </c>
      <c r="AJ30">
        <v>0</v>
      </c>
      <c r="AK30">
        <v>51.796773000000002</v>
      </c>
      <c r="AL30">
        <v>53.567270000000001</v>
      </c>
      <c r="AM30">
        <v>10.118805</v>
      </c>
      <c r="AN30">
        <v>0.569546</v>
      </c>
      <c r="AO30">
        <v>0</v>
      </c>
      <c r="AP30">
        <v>0.49210900000000002</v>
      </c>
      <c r="AQ30">
        <v>44.834353</v>
      </c>
      <c r="AR30">
        <v>33.929011000000003</v>
      </c>
      <c r="AS30">
        <v>4.5217549999999997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2581.3191320000005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655.78909399999998</v>
      </c>
      <c r="L31">
        <v>417.92439899999999</v>
      </c>
      <c r="M31">
        <v>88.356800000000007</v>
      </c>
      <c r="N31">
        <v>54.454680000000003</v>
      </c>
      <c r="O31">
        <v>118.768466</v>
      </c>
      <c r="P31">
        <v>70.589399999999998</v>
      </c>
      <c r="Q31">
        <v>0</v>
      </c>
      <c r="R31">
        <v>40.711452000000001</v>
      </c>
      <c r="S31">
        <v>25.252372999999999</v>
      </c>
      <c r="T31">
        <v>0</v>
      </c>
      <c r="U31">
        <v>402.18670800000001</v>
      </c>
      <c r="V31">
        <v>17.421752000000001</v>
      </c>
      <c r="W31">
        <v>33.421256999999997</v>
      </c>
      <c r="X31">
        <v>94.445735999999997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34.090358000000002</v>
      </c>
      <c r="AG31">
        <v>0</v>
      </c>
      <c r="AH31">
        <v>134.787722</v>
      </c>
      <c r="AI31">
        <v>15.702935999999999</v>
      </c>
      <c r="AJ31">
        <v>0</v>
      </c>
      <c r="AK31">
        <v>51.796773000000002</v>
      </c>
      <c r="AL31">
        <v>53.567270000000001</v>
      </c>
      <c r="AM31">
        <v>10.118805</v>
      </c>
      <c r="AN31">
        <v>0.569546</v>
      </c>
      <c r="AO31">
        <v>0</v>
      </c>
      <c r="AP31">
        <v>0.49210900000000002</v>
      </c>
      <c r="AQ31">
        <v>44.834353</v>
      </c>
      <c r="AR31">
        <v>4.2411260000000004</v>
      </c>
      <c r="AS31">
        <v>4.5217549999999997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2554.5416430000005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655.78909399999998</v>
      </c>
      <c r="L32">
        <v>418.19152600000001</v>
      </c>
      <c r="M32">
        <v>88.356800000000007</v>
      </c>
      <c r="N32">
        <v>54.454680000000003</v>
      </c>
      <c r="O32">
        <v>118.768466</v>
      </c>
      <c r="P32">
        <v>70.589399999999998</v>
      </c>
      <c r="Q32">
        <v>0</v>
      </c>
      <c r="R32">
        <v>40.713464999999999</v>
      </c>
      <c r="S32">
        <v>25.252372999999999</v>
      </c>
      <c r="T32">
        <v>0</v>
      </c>
      <c r="U32">
        <v>402.18670800000001</v>
      </c>
      <c r="V32">
        <v>17.421976999999998</v>
      </c>
      <c r="W32">
        <v>33.421256999999997</v>
      </c>
      <c r="X32">
        <v>94.449337999999997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34.090358000000002</v>
      </c>
      <c r="AG32">
        <v>0</v>
      </c>
      <c r="AH32">
        <v>134.787722</v>
      </c>
      <c r="AI32">
        <v>15.702935999999999</v>
      </c>
      <c r="AJ32">
        <v>0</v>
      </c>
      <c r="AK32">
        <v>51.796773000000002</v>
      </c>
      <c r="AL32">
        <v>53.567270000000001</v>
      </c>
      <c r="AM32">
        <v>10.118805</v>
      </c>
      <c r="AN32">
        <v>0.569546</v>
      </c>
      <c r="AO32">
        <v>0</v>
      </c>
      <c r="AP32">
        <v>0.49210900000000002</v>
      </c>
      <c r="AQ32">
        <v>44.834353</v>
      </c>
      <c r="AR32">
        <v>3.1808450000000001</v>
      </c>
      <c r="AS32">
        <v>4.5217549999999997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2553.7543290000008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655.78909399999998</v>
      </c>
      <c r="L33">
        <v>418.19177400000001</v>
      </c>
      <c r="M33">
        <v>88.356800000000007</v>
      </c>
      <c r="N33">
        <v>54.454680000000003</v>
      </c>
      <c r="O33">
        <v>118.768466</v>
      </c>
      <c r="P33">
        <v>70.589399999999998</v>
      </c>
      <c r="Q33">
        <v>0</v>
      </c>
      <c r="R33">
        <v>40.713464999999999</v>
      </c>
      <c r="S33">
        <v>25.252372999999999</v>
      </c>
      <c r="T33">
        <v>0</v>
      </c>
      <c r="U33">
        <v>402.18670800000001</v>
      </c>
      <c r="V33">
        <v>17.421976999999998</v>
      </c>
      <c r="W33">
        <v>33.421256999999997</v>
      </c>
      <c r="X33">
        <v>94.449337999999997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34.090358000000002</v>
      </c>
      <c r="AG33">
        <v>0</v>
      </c>
      <c r="AH33">
        <v>113.68735</v>
      </c>
      <c r="AI33">
        <v>15.702935999999999</v>
      </c>
      <c r="AJ33">
        <v>0</v>
      </c>
      <c r="AK33">
        <v>51.796773000000002</v>
      </c>
      <c r="AL33">
        <v>53.567270000000001</v>
      </c>
      <c r="AM33">
        <v>10.118805</v>
      </c>
      <c r="AN33">
        <v>0.569546</v>
      </c>
      <c r="AO33">
        <v>0</v>
      </c>
      <c r="AP33">
        <v>0.49210900000000002</v>
      </c>
      <c r="AQ33">
        <v>44.834353</v>
      </c>
      <c r="AR33">
        <v>3.1808450000000001</v>
      </c>
      <c r="AS33">
        <v>4.5217549999999997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2510.8179010000008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655.78909399999998</v>
      </c>
      <c r="L34">
        <v>418.19177400000001</v>
      </c>
      <c r="M34">
        <v>88.356800000000007</v>
      </c>
      <c r="N34">
        <v>54.454680000000003</v>
      </c>
      <c r="O34">
        <v>118.768466</v>
      </c>
      <c r="P34">
        <v>70.589399999999998</v>
      </c>
      <c r="Q34">
        <v>0</v>
      </c>
      <c r="R34">
        <v>40.713464999999999</v>
      </c>
      <c r="S34">
        <v>25.252372999999999</v>
      </c>
      <c r="T34">
        <v>0</v>
      </c>
      <c r="U34">
        <v>402.18670800000001</v>
      </c>
      <c r="V34">
        <v>17.421976999999998</v>
      </c>
      <c r="W34">
        <v>33.421256999999997</v>
      </c>
      <c r="X34">
        <v>94.449337999999997</v>
      </c>
      <c r="Y34">
        <v>0</v>
      </c>
      <c r="Z34">
        <v>6.2625760000000001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17.045179000000001</v>
      </c>
      <c r="AG34">
        <v>0</v>
      </c>
      <c r="AH34">
        <v>83.946738999999994</v>
      </c>
      <c r="AI34">
        <v>15.702935999999999</v>
      </c>
      <c r="AJ34">
        <v>0</v>
      </c>
      <c r="AK34">
        <v>51.796773000000002</v>
      </c>
      <c r="AL34">
        <v>12.275833</v>
      </c>
      <c r="AM34">
        <v>4.7367889999999999</v>
      </c>
      <c r="AN34">
        <v>0.569546</v>
      </c>
      <c r="AO34">
        <v>0</v>
      </c>
      <c r="AP34">
        <v>0.49210900000000002</v>
      </c>
      <c r="AQ34">
        <v>44.834353</v>
      </c>
      <c r="AR34">
        <v>3.1808450000000001</v>
      </c>
      <c r="AS34">
        <v>4.5217549999999997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2376.652469000001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655.78909399999998</v>
      </c>
      <c r="L35">
        <v>418.19177400000001</v>
      </c>
      <c r="M35">
        <v>88.356800000000007</v>
      </c>
      <c r="N35">
        <v>54.454680000000003</v>
      </c>
      <c r="O35">
        <v>118.768466</v>
      </c>
      <c r="P35">
        <v>70.589399999999998</v>
      </c>
      <c r="Q35">
        <v>0</v>
      </c>
      <c r="R35">
        <v>40.713464999999999</v>
      </c>
      <c r="S35">
        <v>25.252372999999999</v>
      </c>
      <c r="T35">
        <v>0</v>
      </c>
      <c r="U35">
        <v>402.18670800000001</v>
      </c>
      <c r="V35">
        <v>17.421976999999998</v>
      </c>
      <c r="W35">
        <v>33.421256999999997</v>
      </c>
      <c r="X35">
        <v>94.449337999999997</v>
      </c>
      <c r="Y35">
        <v>0</v>
      </c>
      <c r="Z35">
        <v>6.2625760000000001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15.702935999999999</v>
      </c>
      <c r="AJ35">
        <v>0</v>
      </c>
      <c r="AK35">
        <v>51.796773000000002</v>
      </c>
      <c r="AL35">
        <v>1.3391820000000001</v>
      </c>
      <c r="AM35">
        <v>0</v>
      </c>
      <c r="AN35">
        <v>0.569546</v>
      </c>
      <c r="AO35">
        <v>0</v>
      </c>
      <c r="AP35">
        <v>0</v>
      </c>
      <c r="AQ35">
        <v>44.834353</v>
      </c>
      <c r="AR35">
        <v>3.1808450000000001</v>
      </c>
      <c r="AS35">
        <v>4.5217549999999997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2317.5615200000011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655.78909399999998</v>
      </c>
      <c r="L36">
        <v>418.19177400000001</v>
      </c>
      <c r="M36">
        <v>88.356800000000007</v>
      </c>
      <c r="N36">
        <v>54.454680000000003</v>
      </c>
      <c r="O36">
        <v>118.768466</v>
      </c>
      <c r="P36">
        <v>70.589399999999998</v>
      </c>
      <c r="Q36">
        <v>0</v>
      </c>
      <c r="R36">
        <v>40.713464999999999</v>
      </c>
      <c r="S36">
        <v>25.252372999999999</v>
      </c>
      <c r="T36">
        <v>0</v>
      </c>
      <c r="U36">
        <v>402.18670800000001</v>
      </c>
      <c r="V36">
        <v>17.421976999999998</v>
      </c>
      <c r="W36">
        <v>33.421256999999997</v>
      </c>
      <c r="X36">
        <v>94.449337999999997</v>
      </c>
      <c r="Y36">
        <v>0</v>
      </c>
      <c r="Z36">
        <v>6.2625760000000001</v>
      </c>
      <c r="AA36">
        <v>0</v>
      </c>
      <c r="AB36">
        <v>25.297013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36.379952000000003</v>
      </c>
      <c r="AI36">
        <v>3.6677680000000001</v>
      </c>
      <c r="AJ36">
        <v>0</v>
      </c>
      <c r="AK36">
        <v>51.796773000000002</v>
      </c>
      <c r="AL36">
        <v>1.3391820000000001</v>
      </c>
      <c r="AM36">
        <v>0</v>
      </c>
      <c r="AN36">
        <v>0.569546</v>
      </c>
      <c r="AO36">
        <v>0</v>
      </c>
      <c r="AP36">
        <v>0</v>
      </c>
      <c r="AQ36">
        <v>44.834353</v>
      </c>
      <c r="AR36">
        <v>3.1808450000000001</v>
      </c>
      <c r="AS36">
        <v>4.5217549999999997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2252.0262750000011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655.78909399999998</v>
      </c>
      <c r="L37">
        <v>418.19177400000001</v>
      </c>
      <c r="M37">
        <v>88.356800000000007</v>
      </c>
      <c r="N37">
        <v>54.454680000000003</v>
      </c>
      <c r="O37">
        <v>118.768466</v>
      </c>
      <c r="P37">
        <v>70.589399999999998</v>
      </c>
      <c r="Q37">
        <v>0</v>
      </c>
      <c r="R37">
        <v>40.713464999999999</v>
      </c>
      <c r="S37">
        <v>25.252372999999999</v>
      </c>
      <c r="T37">
        <v>0</v>
      </c>
      <c r="U37">
        <v>402.18670800000001</v>
      </c>
      <c r="V37">
        <v>17.421976999999998</v>
      </c>
      <c r="W37">
        <v>33.421256999999997</v>
      </c>
      <c r="X37">
        <v>94.449337999999997</v>
      </c>
      <c r="Y37">
        <v>0</v>
      </c>
      <c r="Z37">
        <v>0</v>
      </c>
      <c r="AA37">
        <v>0</v>
      </c>
      <c r="AB37">
        <v>12.648505999999999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22.46462</v>
      </c>
      <c r="AI37">
        <v>0</v>
      </c>
      <c r="AJ37">
        <v>0</v>
      </c>
      <c r="AK37">
        <v>51.796773000000002</v>
      </c>
      <c r="AL37">
        <v>1.3391820000000001</v>
      </c>
      <c r="AM37">
        <v>0</v>
      </c>
      <c r="AN37">
        <v>0.569546</v>
      </c>
      <c r="AO37">
        <v>0</v>
      </c>
      <c r="AP37">
        <v>0</v>
      </c>
      <c r="AQ37">
        <v>44.834353</v>
      </c>
      <c r="AR37">
        <v>3.1808450000000001</v>
      </c>
      <c r="AS37">
        <v>4.5217549999999997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2215.5320920000008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655.78909399999998</v>
      </c>
      <c r="L38">
        <v>418.19177400000001</v>
      </c>
      <c r="M38">
        <v>88.356800000000007</v>
      </c>
      <c r="N38">
        <v>54.454680000000003</v>
      </c>
      <c r="O38">
        <v>118.768466</v>
      </c>
      <c r="P38">
        <v>70.589399999999998</v>
      </c>
      <c r="Q38">
        <v>0</v>
      </c>
      <c r="R38">
        <v>40.713464999999999</v>
      </c>
      <c r="S38">
        <v>25.252372999999999</v>
      </c>
      <c r="T38">
        <v>0</v>
      </c>
      <c r="U38">
        <v>402.18670800000001</v>
      </c>
      <c r="V38">
        <v>17.421976999999998</v>
      </c>
      <c r="W38">
        <v>33.421256999999997</v>
      </c>
      <c r="X38">
        <v>94.449337999999997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51.796773000000002</v>
      </c>
      <c r="AL38">
        <v>1.3391820000000001</v>
      </c>
      <c r="AM38">
        <v>0</v>
      </c>
      <c r="AN38">
        <v>0.569546</v>
      </c>
      <c r="AO38">
        <v>0</v>
      </c>
      <c r="AP38">
        <v>0</v>
      </c>
      <c r="AQ38">
        <v>44.834353</v>
      </c>
      <c r="AR38">
        <v>3.1808450000000001</v>
      </c>
      <c r="AS38">
        <v>4.5217549999999997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2180.4189660000006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655.78909399999998</v>
      </c>
      <c r="L39">
        <v>418.19177400000001</v>
      </c>
      <c r="M39">
        <v>88.356800000000007</v>
      </c>
      <c r="N39">
        <v>54.454680000000003</v>
      </c>
      <c r="O39">
        <v>118.768466</v>
      </c>
      <c r="P39">
        <v>70.589399999999998</v>
      </c>
      <c r="Q39">
        <v>0</v>
      </c>
      <c r="R39">
        <v>40.713464999999999</v>
      </c>
      <c r="S39">
        <v>25.252372999999999</v>
      </c>
      <c r="T39">
        <v>0</v>
      </c>
      <c r="U39">
        <v>402.18670800000001</v>
      </c>
      <c r="V39">
        <v>17.421976999999998</v>
      </c>
      <c r="W39">
        <v>33.421256999999997</v>
      </c>
      <c r="X39">
        <v>94.449337999999997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15.826288999999999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51.796773000000002</v>
      </c>
      <c r="AL39">
        <v>1.3391820000000001</v>
      </c>
      <c r="AM39">
        <v>0</v>
      </c>
      <c r="AN39">
        <v>0.569546</v>
      </c>
      <c r="AO39">
        <v>0</v>
      </c>
      <c r="AP39">
        <v>0</v>
      </c>
      <c r="AQ39">
        <v>44.834353</v>
      </c>
      <c r="AR39">
        <v>3.1808450000000001</v>
      </c>
      <c r="AS39">
        <v>4.5217549999999997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2164.5926760000007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655.78909399999998</v>
      </c>
      <c r="L40">
        <v>418.19177400000001</v>
      </c>
      <c r="M40">
        <v>88.356800000000007</v>
      </c>
      <c r="N40">
        <v>54.454680000000003</v>
      </c>
      <c r="O40">
        <v>118.768466</v>
      </c>
      <c r="P40">
        <v>70.589399999999998</v>
      </c>
      <c r="Q40">
        <v>0</v>
      </c>
      <c r="R40">
        <v>40.713464999999999</v>
      </c>
      <c r="S40">
        <v>25.252372999999999</v>
      </c>
      <c r="T40">
        <v>0</v>
      </c>
      <c r="U40">
        <v>402.18670800000001</v>
      </c>
      <c r="V40">
        <v>17.421976999999998</v>
      </c>
      <c r="W40">
        <v>33.421256999999997</v>
      </c>
      <c r="X40">
        <v>94.449337999999997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15.826288999999999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51.796773000000002</v>
      </c>
      <c r="AL40">
        <v>1.3391820000000001</v>
      </c>
      <c r="AM40">
        <v>0</v>
      </c>
      <c r="AN40">
        <v>0.569546</v>
      </c>
      <c r="AO40">
        <v>0</v>
      </c>
      <c r="AP40">
        <v>0</v>
      </c>
      <c r="AQ40">
        <v>44.834353</v>
      </c>
      <c r="AR40">
        <v>3.1808450000000001</v>
      </c>
      <c r="AS40">
        <v>4.5217549999999997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2164.5926760000007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655.78909399999998</v>
      </c>
      <c r="L41">
        <v>418.19177400000001</v>
      </c>
      <c r="M41">
        <v>88.356800000000007</v>
      </c>
      <c r="N41">
        <v>54.454680000000003</v>
      </c>
      <c r="O41">
        <v>118.768466</v>
      </c>
      <c r="P41">
        <v>70.589399999999998</v>
      </c>
      <c r="Q41">
        <v>0</v>
      </c>
      <c r="R41">
        <v>40.713464999999999</v>
      </c>
      <c r="S41">
        <v>25.252372999999999</v>
      </c>
      <c r="T41">
        <v>0</v>
      </c>
      <c r="U41">
        <v>402.18670800000001</v>
      </c>
      <c r="V41">
        <v>17.421976999999998</v>
      </c>
      <c r="W41">
        <v>33.421256999999997</v>
      </c>
      <c r="X41">
        <v>94.449337999999997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51.796773000000002</v>
      </c>
      <c r="AL41">
        <v>1.3391820000000001</v>
      </c>
      <c r="AM41">
        <v>0</v>
      </c>
      <c r="AN41">
        <v>0.569546</v>
      </c>
      <c r="AO41">
        <v>0</v>
      </c>
      <c r="AP41">
        <v>0</v>
      </c>
      <c r="AQ41">
        <v>29.889569000000002</v>
      </c>
      <c r="AR41">
        <v>3.1808450000000001</v>
      </c>
      <c r="AS41">
        <v>4.5217549999999997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2149.6478920000004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655.78909399999998</v>
      </c>
      <c r="L42">
        <v>418.19177400000001</v>
      </c>
      <c r="M42">
        <v>88.356800000000007</v>
      </c>
      <c r="N42">
        <v>54.454680000000003</v>
      </c>
      <c r="O42">
        <v>118.768466</v>
      </c>
      <c r="P42">
        <v>70.589399999999998</v>
      </c>
      <c r="Q42">
        <v>0</v>
      </c>
      <c r="R42">
        <v>40.713464999999999</v>
      </c>
      <c r="S42">
        <v>25.252372999999999</v>
      </c>
      <c r="T42">
        <v>0</v>
      </c>
      <c r="U42">
        <v>402.18670800000001</v>
      </c>
      <c r="V42">
        <v>17.421976999999998</v>
      </c>
      <c r="W42">
        <v>33.421256999999997</v>
      </c>
      <c r="X42">
        <v>94.449337999999997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51.796773000000002</v>
      </c>
      <c r="AL42">
        <v>1.3391820000000001</v>
      </c>
      <c r="AM42">
        <v>0</v>
      </c>
      <c r="AN42">
        <v>0.569546</v>
      </c>
      <c r="AO42">
        <v>0</v>
      </c>
      <c r="AP42">
        <v>0</v>
      </c>
      <c r="AQ42">
        <v>29.889569000000002</v>
      </c>
      <c r="AR42">
        <v>4.7712669999999999</v>
      </c>
      <c r="AS42">
        <v>6.4596499999999999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2153.1762090000002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655.78909399999998</v>
      </c>
      <c r="L43">
        <v>417.92439899999999</v>
      </c>
      <c r="M43">
        <v>88.356800000000007</v>
      </c>
      <c r="N43">
        <v>54.454680000000003</v>
      </c>
      <c r="O43">
        <v>118.768466</v>
      </c>
      <c r="P43">
        <v>70.589399999999998</v>
      </c>
      <c r="Q43">
        <v>0</v>
      </c>
      <c r="R43">
        <v>40.711452000000001</v>
      </c>
      <c r="S43">
        <v>25.252372999999999</v>
      </c>
      <c r="T43">
        <v>0</v>
      </c>
      <c r="U43">
        <v>402.18670800000001</v>
      </c>
      <c r="V43">
        <v>17.421752000000001</v>
      </c>
      <c r="W43">
        <v>33.421256999999997</v>
      </c>
      <c r="X43">
        <v>94.445735999999997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51.796773000000002</v>
      </c>
      <c r="AL43">
        <v>1.3391820000000001</v>
      </c>
      <c r="AM43">
        <v>0</v>
      </c>
      <c r="AN43">
        <v>0.569546</v>
      </c>
      <c r="AO43">
        <v>0</v>
      </c>
      <c r="AP43">
        <v>0</v>
      </c>
      <c r="AQ43">
        <v>26.501277999999999</v>
      </c>
      <c r="AR43">
        <v>33.929011000000003</v>
      </c>
      <c r="AS43">
        <v>4.5217549999999997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2160.9082630000007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655.78909399999998</v>
      </c>
      <c r="L44">
        <v>417.92439899999999</v>
      </c>
      <c r="M44">
        <v>88.356800000000007</v>
      </c>
      <c r="N44">
        <v>54.454680000000003</v>
      </c>
      <c r="O44">
        <v>118.768466</v>
      </c>
      <c r="P44">
        <v>70.589399999999998</v>
      </c>
      <c r="Q44">
        <v>0</v>
      </c>
      <c r="R44">
        <v>40.711452000000001</v>
      </c>
      <c r="S44">
        <v>25.252372999999999</v>
      </c>
      <c r="T44">
        <v>0</v>
      </c>
      <c r="U44">
        <v>402.18670800000001</v>
      </c>
      <c r="V44">
        <v>17.421752000000001</v>
      </c>
      <c r="W44">
        <v>33.421256999999997</v>
      </c>
      <c r="X44">
        <v>94.445735999999997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51.796773000000002</v>
      </c>
      <c r="AL44">
        <v>1.3391820000000001</v>
      </c>
      <c r="AM44">
        <v>0</v>
      </c>
      <c r="AN44">
        <v>0.569546</v>
      </c>
      <c r="AO44">
        <v>0</v>
      </c>
      <c r="AP44">
        <v>0</v>
      </c>
      <c r="AQ44">
        <v>14.944784</v>
      </c>
      <c r="AR44">
        <v>33.929011000000003</v>
      </c>
      <c r="AS44">
        <v>4.5217549999999997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2149.3517690000003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606.94773399999997</v>
      </c>
      <c r="L45">
        <v>417.92439899999999</v>
      </c>
      <c r="M45">
        <v>88.356800000000007</v>
      </c>
      <c r="N45">
        <v>54.454680000000003</v>
      </c>
      <c r="O45">
        <v>118.768466</v>
      </c>
      <c r="P45">
        <v>70.589399999999998</v>
      </c>
      <c r="Q45">
        <v>0</v>
      </c>
      <c r="R45">
        <v>40.711452000000001</v>
      </c>
      <c r="S45">
        <v>25.252372999999999</v>
      </c>
      <c r="T45">
        <v>0</v>
      </c>
      <c r="U45">
        <v>402.18670800000001</v>
      </c>
      <c r="V45">
        <v>17.421752000000001</v>
      </c>
      <c r="W45">
        <v>33.421256999999997</v>
      </c>
      <c r="X45">
        <v>94.445735999999997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51.796773000000002</v>
      </c>
      <c r="AL45">
        <v>1.3391820000000001</v>
      </c>
      <c r="AM45">
        <v>0</v>
      </c>
      <c r="AN45">
        <v>0.569546</v>
      </c>
      <c r="AO45">
        <v>0</v>
      </c>
      <c r="AP45">
        <v>0</v>
      </c>
      <c r="AQ45">
        <v>12.101039999999999</v>
      </c>
      <c r="AR45">
        <v>4.2411260000000004</v>
      </c>
      <c r="AS45">
        <v>16.019933000000002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2079.4769579999997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606.94773399999997</v>
      </c>
      <c r="L46">
        <v>417.92439899999999</v>
      </c>
      <c r="M46">
        <v>88.356800000000007</v>
      </c>
      <c r="N46">
        <v>54.454680000000003</v>
      </c>
      <c r="O46">
        <v>118.768466</v>
      </c>
      <c r="P46">
        <v>70.589399999999998</v>
      </c>
      <c r="Q46">
        <v>0</v>
      </c>
      <c r="R46">
        <v>40.711452000000001</v>
      </c>
      <c r="S46">
        <v>25.252372999999999</v>
      </c>
      <c r="T46">
        <v>0</v>
      </c>
      <c r="U46">
        <v>402.18670800000001</v>
      </c>
      <c r="V46">
        <v>17.421752000000001</v>
      </c>
      <c r="W46">
        <v>33.421256999999997</v>
      </c>
      <c r="X46">
        <v>94.445735999999997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51.796773000000002</v>
      </c>
      <c r="AL46">
        <v>1.3391820000000001</v>
      </c>
      <c r="AM46">
        <v>0</v>
      </c>
      <c r="AN46">
        <v>0.569546</v>
      </c>
      <c r="AO46">
        <v>0</v>
      </c>
      <c r="AP46">
        <v>0</v>
      </c>
      <c r="AQ46">
        <v>0</v>
      </c>
      <c r="AR46">
        <v>3.1808450000000001</v>
      </c>
      <c r="AS46">
        <v>16.019933000000002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2066.3156369999997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632.87853399999995</v>
      </c>
      <c r="L47">
        <v>417.92439899999999</v>
      </c>
      <c r="M47">
        <v>88.356800000000007</v>
      </c>
      <c r="N47">
        <v>54.454680000000003</v>
      </c>
      <c r="O47">
        <v>118.768466</v>
      </c>
      <c r="P47">
        <v>70.589399999999998</v>
      </c>
      <c r="Q47">
        <v>0</v>
      </c>
      <c r="R47">
        <v>40.711452000000001</v>
      </c>
      <c r="S47">
        <v>25.252372999999999</v>
      </c>
      <c r="T47">
        <v>0</v>
      </c>
      <c r="U47">
        <v>402.18670800000001</v>
      </c>
      <c r="V47">
        <v>17.421976999999998</v>
      </c>
      <c r="W47">
        <v>33.421256999999997</v>
      </c>
      <c r="X47">
        <v>99.347040000000007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51.796773000000002</v>
      </c>
      <c r="AL47">
        <v>1.3391820000000001</v>
      </c>
      <c r="AM47">
        <v>0</v>
      </c>
      <c r="AN47">
        <v>0.569546</v>
      </c>
      <c r="AO47">
        <v>0</v>
      </c>
      <c r="AP47">
        <v>0</v>
      </c>
      <c r="AQ47">
        <v>0</v>
      </c>
      <c r="AR47">
        <v>3.1808450000000001</v>
      </c>
      <c r="AS47">
        <v>16.019933000000002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2097.1479660000005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630.95773399999996</v>
      </c>
      <c r="L48">
        <v>417.92439899999999</v>
      </c>
      <c r="M48">
        <v>88.356800000000007</v>
      </c>
      <c r="N48">
        <v>54.454680000000003</v>
      </c>
      <c r="O48">
        <v>118.768466</v>
      </c>
      <c r="P48">
        <v>70.589399999999998</v>
      </c>
      <c r="Q48">
        <v>0</v>
      </c>
      <c r="R48">
        <v>40.711452000000001</v>
      </c>
      <c r="S48">
        <v>25.252372999999999</v>
      </c>
      <c r="T48">
        <v>0</v>
      </c>
      <c r="U48">
        <v>402.18670800000001</v>
      </c>
      <c r="V48">
        <v>17.421976999999998</v>
      </c>
      <c r="W48">
        <v>33.421256999999997</v>
      </c>
      <c r="X48">
        <v>104.20096599999999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51.796773000000002</v>
      </c>
      <c r="AL48">
        <v>1.3391820000000001</v>
      </c>
      <c r="AM48">
        <v>0</v>
      </c>
      <c r="AN48">
        <v>0.569546</v>
      </c>
      <c r="AO48">
        <v>0</v>
      </c>
      <c r="AP48">
        <v>0</v>
      </c>
      <c r="AQ48">
        <v>0</v>
      </c>
      <c r="AR48">
        <v>3.1808450000000001</v>
      </c>
      <c r="AS48">
        <v>16.019933000000002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2100.0810920000004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628.07653400000004</v>
      </c>
      <c r="L49">
        <v>417.92439899999999</v>
      </c>
      <c r="M49">
        <v>88.356800000000007</v>
      </c>
      <c r="N49">
        <v>54.454680000000003</v>
      </c>
      <c r="O49">
        <v>118.768466</v>
      </c>
      <c r="P49">
        <v>70.589399999999998</v>
      </c>
      <c r="Q49">
        <v>0</v>
      </c>
      <c r="R49">
        <v>40.711452000000001</v>
      </c>
      <c r="S49">
        <v>25.252372999999999</v>
      </c>
      <c r="T49">
        <v>0</v>
      </c>
      <c r="U49">
        <v>402.18670800000001</v>
      </c>
      <c r="V49">
        <v>17.421976999999998</v>
      </c>
      <c r="W49">
        <v>33.421256999999997</v>
      </c>
      <c r="X49">
        <v>104.77579799999999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51.796773000000002</v>
      </c>
      <c r="AL49">
        <v>1.3391820000000001</v>
      </c>
      <c r="AM49">
        <v>0</v>
      </c>
      <c r="AN49">
        <v>0.569546</v>
      </c>
      <c r="AO49">
        <v>0</v>
      </c>
      <c r="AP49">
        <v>6.1513619999999998</v>
      </c>
      <c r="AQ49">
        <v>0</v>
      </c>
      <c r="AR49">
        <v>3.1808450000000001</v>
      </c>
      <c r="AS49">
        <v>16.019933000000002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2103.9260860000004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616.55173400000001</v>
      </c>
      <c r="L50">
        <v>417.92439899999999</v>
      </c>
      <c r="M50">
        <v>88.356800000000007</v>
      </c>
      <c r="N50">
        <v>54.454680000000003</v>
      </c>
      <c r="O50">
        <v>118.768466</v>
      </c>
      <c r="P50">
        <v>70.589399999999998</v>
      </c>
      <c r="Q50">
        <v>0</v>
      </c>
      <c r="R50">
        <v>40.711452000000001</v>
      </c>
      <c r="S50">
        <v>25.252372999999999</v>
      </c>
      <c r="T50">
        <v>0</v>
      </c>
      <c r="U50">
        <v>402.18670800000001</v>
      </c>
      <c r="V50">
        <v>17.421976999999998</v>
      </c>
      <c r="W50">
        <v>33.421256999999997</v>
      </c>
      <c r="X50">
        <v>108.23402900000001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51.796773000000002</v>
      </c>
      <c r="AL50">
        <v>1.3391820000000001</v>
      </c>
      <c r="AM50">
        <v>0</v>
      </c>
      <c r="AN50">
        <v>0.569546</v>
      </c>
      <c r="AO50">
        <v>0</v>
      </c>
      <c r="AP50">
        <v>6.1513619999999998</v>
      </c>
      <c r="AQ50">
        <v>0</v>
      </c>
      <c r="AR50">
        <v>3.1808450000000001</v>
      </c>
      <c r="AS50">
        <v>16.019933000000002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2095.8595170000003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608.86853399999995</v>
      </c>
      <c r="L51">
        <v>364.459699</v>
      </c>
      <c r="M51">
        <v>88.356800000000007</v>
      </c>
      <c r="N51">
        <v>54.454680000000003</v>
      </c>
      <c r="O51">
        <v>118.768466</v>
      </c>
      <c r="P51">
        <v>70.589399999999998</v>
      </c>
      <c r="Q51">
        <v>0</v>
      </c>
      <c r="R51">
        <v>40.711452000000001</v>
      </c>
      <c r="S51">
        <v>21.695916</v>
      </c>
      <c r="T51">
        <v>0</v>
      </c>
      <c r="U51">
        <v>402.18670800000001</v>
      </c>
      <c r="V51">
        <v>17.421976999999998</v>
      </c>
      <c r="W51">
        <v>33.421256999999997</v>
      </c>
      <c r="X51">
        <v>108.805637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51.796773000000002</v>
      </c>
      <c r="AL51">
        <v>1.3391820000000001</v>
      </c>
      <c r="AM51">
        <v>0</v>
      </c>
      <c r="AN51">
        <v>0.569546</v>
      </c>
      <c r="AO51">
        <v>0</v>
      </c>
      <c r="AP51">
        <v>6.1513619999999998</v>
      </c>
      <c r="AQ51">
        <v>0</v>
      </c>
      <c r="AR51">
        <v>3.1808450000000001</v>
      </c>
      <c r="AS51">
        <v>4.5217549999999997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2020.2285899999999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596.99904600000002</v>
      </c>
      <c r="L52">
        <v>364.459699</v>
      </c>
      <c r="M52">
        <v>88.356800000000007</v>
      </c>
      <c r="N52">
        <v>54.454680000000003</v>
      </c>
      <c r="O52">
        <v>118.768466</v>
      </c>
      <c r="P52">
        <v>70.589399999999998</v>
      </c>
      <c r="Q52">
        <v>0</v>
      </c>
      <c r="R52">
        <v>40.711452000000001</v>
      </c>
      <c r="S52">
        <v>15.933515999999999</v>
      </c>
      <c r="T52">
        <v>0</v>
      </c>
      <c r="U52">
        <v>402.18670800000001</v>
      </c>
      <c r="V52">
        <v>17.421976999999998</v>
      </c>
      <c r="W52">
        <v>33.421256999999997</v>
      </c>
      <c r="X52">
        <v>110.677654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51.796773000000002</v>
      </c>
      <c r="AL52">
        <v>1.3391820000000001</v>
      </c>
      <c r="AM52">
        <v>0</v>
      </c>
      <c r="AN52">
        <v>0.569546</v>
      </c>
      <c r="AO52">
        <v>0</v>
      </c>
      <c r="AP52">
        <v>6.1513619999999998</v>
      </c>
      <c r="AQ52">
        <v>0</v>
      </c>
      <c r="AR52">
        <v>3.1808450000000001</v>
      </c>
      <c r="AS52">
        <v>4.5217549999999997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2004.4687190000002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551.26959999999997</v>
      </c>
      <c r="L53">
        <v>335.64769899999999</v>
      </c>
      <c r="M53">
        <v>88.356800000000007</v>
      </c>
      <c r="N53">
        <v>54.454680000000003</v>
      </c>
      <c r="O53">
        <v>118.768466</v>
      </c>
      <c r="P53">
        <v>70.589399999999998</v>
      </c>
      <c r="Q53">
        <v>0</v>
      </c>
      <c r="R53">
        <v>40.711452000000001</v>
      </c>
      <c r="S53">
        <v>15.933515999999999</v>
      </c>
      <c r="T53">
        <v>0</v>
      </c>
      <c r="U53">
        <v>402.18670800000001</v>
      </c>
      <c r="V53">
        <v>17.421976999999998</v>
      </c>
      <c r="W53">
        <v>33.421256999999997</v>
      </c>
      <c r="X53">
        <v>113.521406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51.796773000000002</v>
      </c>
      <c r="AL53">
        <v>1.3391820000000001</v>
      </c>
      <c r="AM53">
        <v>0</v>
      </c>
      <c r="AN53">
        <v>0.569546</v>
      </c>
      <c r="AO53">
        <v>0</v>
      </c>
      <c r="AP53">
        <v>6.1513619999999998</v>
      </c>
      <c r="AQ53">
        <v>0</v>
      </c>
      <c r="AR53">
        <v>3.1808450000000001</v>
      </c>
      <c r="AS53">
        <v>4.5217549999999997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1932.7710250000002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508.05160000000001</v>
      </c>
      <c r="L54">
        <v>291.96159999999998</v>
      </c>
      <c r="M54">
        <v>88.356800000000007</v>
      </c>
      <c r="N54">
        <v>54.454680000000003</v>
      </c>
      <c r="O54">
        <v>118.768466</v>
      </c>
      <c r="P54">
        <v>70.589399999999998</v>
      </c>
      <c r="Q54">
        <v>0</v>
      </c>
      <c r="R54">
        <v>40.711452000000001</v>
      </c>
      <c r="S54">
        <v>15.933515999999999</v>
      </c>
      <c r="T54">
        <v>0</v>
      </c>
      <c r="U54">
        <v>402.18670800000001</v>
      </c>
      <c r="V54">
        <v>17.421976999999998</v>
      </c>
      <c r="W54">
        <v>33.421256999999997</v>
      </c>
      <c r="X54">
        <v>113.842935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51.796773000000002</v>
      </c>
      <c r="AL54">
        <v>1.3391820000000001</v>
      </c>
      <c r="AM54">
        <v>0</v>
      </c>
      <c r="AN54">
        <v>0.569546</v>
      </c>
      <c r="AO54">
        <v>0</v>
      </c>
      <c r="AP54">
        <v>0</v>
      </c>
      <c r="AQ54">
        <v>0</v>
      </c>
      <c r="AR54">
        <v>3.1808450000000001</v>
      </c>
      <c r="AS54">
        <v>4.5217549999999997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1840.0370930000001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464.83359999999999</v>
      </c>
      <c r="L55">
        <v>236.25839999999999</v>
      </c>
      <c r="M55">
        <v>88.356800000000007</v>
      </c>
      <c r="N55">
        <v>54.454680000000003</v>
      </c>
      <c r="O55">
        <v>118.768466</v>
      </c>
      <c r="P55">
        <v>70.589399999999998</v>
      </c>
      <c r="Q55">
        <v>0</v>
      </c>
      <c r="R55">
        <v>40.711452000000001</v>
      </c>
      <c r="S55">
        <v>15.933515999999999</v>
      </c>
      <c r="T55">
        <v>0</v>
      </c>
      <c r="U55">
        <v>402.18670800000001</v>
      </c>
      <c r="V55">
        <v>17.421976999999998</v>
      </c>
      <c r="W55">
        <v>33.421256999999997</v>
      </c>
      <c r="X55">
        <v>118.880233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51.796773000000002</v>
      </c>
      <c r="AL55">
        <v>1.3391820000000001</v>
      </c>
      <c r="AM55">
        <v>0</v>
      </c>
      <c r="AN55">
        <v>0.569546</v>
      </c>
      <c r="AO55">
        <v>0</v>
      </c>
      <c r="AP55">
        <v>0</v>
      </c>
      <c r="AQ55">
        <v>0</v>
      </c>
      <c r="AR55">
        <v>3.1808450000000001</v>
      </c>
      <c r="AS55">
        <v>5.1677200000000001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1746.799156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436.02159999999998</v>
      </c>
      <c r="L56">
        <v>230.49600000000001</v>
      </c>
      <c r="M56">
        <v>88.356800000000007</v>
      </c>
      <c r="N56">
        <v>54.454680000000003</v>
      </c>
      <c r="O56">
        <v>118.768466</v>
      </c>
      <c r="P56">
        <v>70.589399999999998</v>
      </c>
      <c r="Q56">
        <v>0</v>
      </c>
      <c r="R56">
        <v>35.172728999999997</v>
      </c>
      <c r="S56">
        <v>15.933515999999999</v>
      </c>
      <c r="T56">
        <v>0</v>
      </c>
      <c r="U56">
        <v>402.18670800000001</v>
      </c>
      <c r="V56">
        <v>17.421976999999998</v>
      </c>
      <c r="W56">
        <v>33.421256999999997</v>
      </c>
      <c r="X56">
        <v>118.880233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51.796773000000002</v>
      </c>
      <c r="AL56">
        <v>1.3391820000000001</v>
      </c>
      <c r="AM56">
        <v>0</v>
      </c>
      <c r="AN56">
        <v>0.569546</v>
      </c>
      <c r="AO56">
        <v>0</v>
      </c>
      <c r="AP56">
        <v>0</v>
      </c>
      <c r="AQ56">
        <v>0</v>
      </c>
      <c r="AR56">
        <v>3.1808450000000001</v>
      </c>
      <c r="AS56">
        <v>5.1677200000000001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1706.686033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416.81360000000001</v>
      </c>
      <c r="L57">
        <v>230.49600000000001</v>
      </c>
      <c r="M57">
        <v>88.356800000000007</v>
      </c>
      <c r="N57">
        <v>54.454680000000003</v>
      </c>
      <c r="O57">
        <v>118.768466</v>
      </c>
      <c r="P57">
        <v>70.589399999999998</v>
      </c>
      <c r="Q57">
        <v>0</v>
      </c>
      <c r="R57">
        <v>35.172728999999997</v>
      </c>
      <c r="S57">
        <v>15.933515999999999</v>
      </c>
      <c r="T57">
        <v>0</v>
      </c>
      <c r="U57">
        <v>402.18670800000001</v>
      </c>
      <c r="V57">
        <v>17.421976999999998</v>
      </c>
      <c r="W57">
        <v>33.421256999999997</v>
      </c>
      <c r="X57">
        <v>120.895152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51.796773000000002</v>
      </c>
      <c r="AL57">
        <v>1.3391820000000001</v>
      </c>
      <c r="AM57">
        <v>0</v>
      </c>
      <c r="AN57">
        <v>0.569546</v>
      </c>
      <c r="AO57">
        <v>0</v>
      </c>
      <c r="AP57">
        <v>0</v>
      </c>
      <c r="AQ57">
        <v>0</v>
      </c>
      <c r="AR57">
        <v>3.1808450000000001</v>
      </c>
      <c r="AS57">
        <v>4.6509479999999996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1688.9761800000001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407.20960000000002</v>
      </c>
      <c r="L58">
        <v>230.49600000000001</v>
      </c>
      <c r="M58">
        <v>88.356800000000007</v>
      </c>
      <c r="N58">
        <v>54.454680000000003</v>
      </c>
      <c r="O58">
        <v>118.768466</v>
      </c>
      <c r="P58">
        <v>70.589399999999998</v>
      </c>
      <c r="Q58">
        <v>0</v>
      </c>
      <c r="R58">
        <v>35.172728999999997</v>
      </c>
      <c r="S58">
        <v>15.933515999999999</v>
      </c>
      <c r="T58">
        <v>0</v>
      </c>
      <c r="U58">
        <v>402.18670800000001</v>
      </c>
      <c r="V58">
        <v>17.421976999999998</v>
      </c>
      <c r="W58">
        <v>33.421256999999997</v>
      </c>
      <c r="X58">
        <v>125.93245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51.796773000000002</v>
      </c>
      <c r="AL58">
        <v>6.6959090000000003</v>
      </c>
      <c r="AM58">
        <v>0</v>
      </c>
      <c r="AN58">
        <v>0.569546</v>
      </c>
      <c r="AO58">
        <v>0</v>
      </c>
      <c r="AP58">
        <v>0</v>
      </c>
      <c r="AQ58">
        <v>0</v>
      </c>
      <c r="AR58">
        <v>3.1808450000000001</v>
      </c>
      <c r="AS58">
        <v>4.6509479999999996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1689.7662050000001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359.18959999999998</v>
      </c>
      <c r="L59">
        <v>230.49600000000001</v>
      </c>
      <c r="M59">
        <v>88.356800000000007</v>
      </c>
      <c r="N59">
        <v>54.454680000000003</v>
      </c>
      <c r="O59">
        <v>118.768466</v>
      </c>
      <c r="P59">
        <v>70.589399999999998</v>
      </c>
      <c r="Q59">
        <v>0</v>
      </c>
      <c r="R59">
        <v>35.172728999999997</v>
      </c>
      <c r="S59">
        <v>15.933515999999999</v>
      </c>
      <c r="T59">
        <v>0</v>
      </c>
      <c r="U59">
        <v>402.18670800000001</v>
      </c>
      <c r="V59">
        <v>17.421976999999998</v>
      </c>
      <c r="W59">
        <v>33.421256999999997</v>
      </c>
      <c r="X59">
        <v>125.93245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51.796773000000002</v>
      </c>
      <c r="AL59">
        <v>64.169126000000006</v>
      </c>
      <c r="AM59">
        <v>0</v>
      </c>
      <c r="AN59">
        <v>0.569546</v>
      </c>
      <c r="AO59">
        <v>0</v>
      </c>
      <c r="AP59">
        <v>0</v>
      </c>
      <c r="AQ59">
        <v>0</v>
      </c>
      <c r="AR59">
        <v>3.1808450000000001</v>
      </c>
      <c r="AS59">
        <v>4.6509479999999996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1699.2194220000001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378.39760000000001</v>
      </c>
      <c r="L60">
        <v>276.59519999999998</v>
      </c>
      <c r="M60">
        <v>88.356800000000007</v>
      </c>
      <c r="N60">
        <v>54.454680000000003</v>
      </c>
      <c r="O60">
        <v>118.768466</v>
      </c>
      <c r="P60">
        <v>70.589399999999998</v>
      </c>
      <c r="Q60">
        <v>0</v>
      </c>
      <c r="R60">
        <v>35.172728999999997</v>
      </c>
      <c r="S60">
        <v>15.933515999999999</v>
      </c>
      <c r="T60">
        <v>0</v>
      </c>
      <c r="U60">
        <v>402.18670800000001</v>
      </c>
      <c r="V60">
        <v>17.421976999999998</v>
      </c>
      <c r="W60">
        <v>33.421256999999997</v>
      </c>
      <c r="X60">
        <v>130.96974800000001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51.796773000000002</v>
      </c>
      <c r="AL60">
        <v>64.169126000000006</v>
      </c>
      <c r="AM60">
        <v>0</v>
      </c>
      <c r="AN60">
        <v>0.569546</v>
      </c>
      <c r="AO60">
        <v>0</v>
      </c>
      <c r="AP60">
        <v>0</v>
      </c>
      <c r="AQ60">
        <v>0</v>
      </c>
      <c r="AR60">
        <v>3.1808450000000001</v>
      </c>
      <c r="AS60">
        <v>4.6509479999999996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1769.5639200000001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431.21960000000001</v>
      </c>
      <c r="L61">
        <v>276.59519999999998</v>
      </c>
      <c r="M61">
        <v>88.356800000000007</v>
      </c>
      <c r="N61">
        <v>54.454680000000003</v>
      </c>
      <c r="O61">
        <v>118.768466</v>
      </c>
      <c r="P61">
        <v>70.589399999999998</v>
      </c>
      <c r="Q61">
        <v>0</v>
      </c>
      <c r="R61">
        <v>35.172728999999997</v>
      </c>
      <c r="S61">
        <v>15.933515999999999</v>
      </c>
      <c r="T61">
        <v>0</v>
      </c>
      <c r="U61">
        <v>402.18670800000001</v>
      </c>
      <c r="V61">
        <v>17.421976999999998</v>
      </c>
      <c r="W61">
        <v>33.421256999999997</v>
      </c>
      <c r="X61">
        <v>130.96974800000001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51.796773000000002</v>
      </c>
      <c r="AL61">
        <v>6.6959090000000003</v>
      </c>
      <c r="AM61">
        <v>0</v>
      </c>
      <c r="AN61">
        <v>0.569546</v>
      </c>
      <c r="AO61">
        <v>0</v>
      </c>
      <c r="AP61">
        <v>0</v>
      </c>
      <c r="AQ61">
        <v>0</v>
      </c>
      <c r="AR61">
        <v>3.1808450000000001</v>
      </c>
      <c r="AS61">
        <v>4.6509479999999996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1764.912703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445.62560000000002</v>
      </c>
      <c r="L62">
        <v>276.59519999999998</v>
      </c>
      <c r="M62">
        <v>88.356800000000007</v>
      </c>
      <c r="N62">
        <v>54.454680000000003</v>
      </c>
      <c r="O62">
        <v>118.768466</v>
      </c>
      <c r="P62">
        <v>70.589399999999998</v>
      </c>
      <c r="Q62">
        <v>0</v>
      </c>
      <c r="R62">
        <v>35.172728999999997</v>
      </c>
      <c r="S62">
        <v>15.933515999999999</v>
      </c>
      <c r="T62">
        <v>0</v>
      </c>
      <c r="U62">
        <v>402.18670800000001</v>
      </c>
      <c r="V62">
        <v>17.421976999999998</v>
      </c>
      <c r="W62">
        <v>33.421256999999997</v>
      </c>
      <c r="X62">
        <v>135.18322599999999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51.796773000000002</v>
      </c>
      <c r="AL62">
        <v>1.3391820000000001</v>
      </c>
      <c r="AM62">
        <v>0</v>
      </c>
      <c r="AN62">
        <v>0.569546</v>
      </c>
      <c r="AO62">
        <v>0</v>
      </c>
      <c r="AP62">
        <v>0</v>
      </c>
      <c r="AQ62">
        <v>8.8942639999999997</v>
      </c>
      <c r="AR62">
        <v>4.2411260000000004</v>
      </c>
      <c r="AS62">
        <v>4.6509479999999996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1788.1299989999998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493.6456</v>
      </c>
      <c r="L63">
        <v>296.7636</v>
      </c>
      <c r="M63">
        <v>88.356800000000007</v>
      </c>
      <c r="N63">
        <v>54.454680000000003</v>
      </c>
      <c r="O63">
        <v>118.768466</v>
      </c>
      <c r="P63">
        <v>70.589399999999998</v>
      </c>
      <c r="Q63">
        <v>0</v>
      </c>
      <c r="R63">
        <v>35.172728999999997</v>
      </c>
      <c r="S63">
        <v>15.933515999999999</v>
      </c>
      <c r="T63">
        <v>0</v>
      </c>
      <c r="U63">
        <v>402.18670800000001</v>
      </c>
      <c r="V63">
        <v>17.421976999999998</v>
      </c>
      <c r="W63">
        <v>33.421256999999997</v>
      </c>
      <c r="X63">
        <v>141.10060999999999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51.796773000000002</v>
      </c>
      <c r="AL63">
        <v>1.3391820000000001</v>
      </c>
      <c r="AM63">
        <v>0</v>
      </c>
      <c r="AN63">
        <v>0.569546</v>
      </c>
      <c r="AO63">
        <v>0</v>
      </c>
      <c r="AP63">
        <v>0</v>
      </c>
      <c r="AQ63">
        <v>14.944784</v>
      </c>
      <c r="AR63">
        <v>4.2411260000000004</v>
      </c>
      <c r="AS63">
        <v>4.6509479999999996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1868.2863029999999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503.24959999999999</v>
      </c>
      <c r="L64">
        <v>296.7636</v>
      </c>
      <c r="M64">
        <v>88.356800000000007</v>
      </c>
      <c r="N64">
        <v>54.454680000000003</v>
      </c>
      <c r="O64">
        <v>118.768466</v>
      </c>
      <c r="P64">
        <v>70.589399999999998</v>
      </c>
      <c r="Q64">
        <v>0</v>
      </c>
      <c r="R64">
        <v>40.711452000000001</v>
      </c>
      <c r="S64">
        <v>15.933515999999999</v>
      </c>
      <c r="T64">
        <v>0</v>
      </c>
      <c r="U64">
        <v>402.18670800000001</v>
      </c>
      <c r="V64">
        <v>17.421976999999998</v>
      </c>
      <c r="W64">
        <v>33.421256999999997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51.796773000000002</v>
      </c>
      <c r="AL64">
        <v>1.3391820000000001</v>
      </c>
      <c r="AM64">
        <v>0</v>
      </c>
      <c r="AN64">
        <v>0.569546</v>
      </c>
      <c r="AO64">
        <v>0</v>
      </c>
      <c r="AP64">
        <v>0</v>
      </c>
      <c r="AQ64">
        <v>14.944784</v>
      </c>
      <c r="AR64">
        <v>4.2411260000000004</v>
      </c>
      <c r="AS64">
        <v>4.6509479999999996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1884.002422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551.26959999999997</v>
      </c>
      <c r="L65">
        <v>348.13289900000001</v>
      </c>
      <c r="M65">
        <v>88.356800000000007</v>
      </c>
      <c r="N65">
        <v>54.454680000000003</v>
      </c>
      <c r="O65">
        <v>118.768466</v>
      </c>
      <c r="P65">
        <v>70.589399999999998</v>
      </c>
      <c r="Q65">
        <v>0</v>
      </c>
      <c r="R65">
        <v>40.711452000000001</v>
      </c>
      <c r="S65">
        <v>15.933515999999999</v>
      </c>
      <c r="T65">
        <v>0</v>
      </c>
      <c r="U65">
        <v>402.18670800000001</v>
      </c>
      <c r="V65">
        <v>17.421976999999998</v>
      </c>
      <c r="W65">
        <v>33.421256999999997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51.796773000000002</v>
      </c>
      <c r="AL65">
        <v>1.3391820000000001</v>
      </c>
      <c r="AM65">
        <v>0</v>
      </c>
      <c r="AN65">
        <v>0.569546</v>
      </c>
      <c r="AO65">
        <v>0</v>
      </c>
      <c r="AP65">
        <v>0</v>
      </c>
      <c r="AQ65">
        <v>14.944784</v>
      </c>
      <c r="AR65">
        <v>5.3014080000000003</v>
      </c>
      <c r="AS65">
        <v>4.6509479999999996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1984.4520030000001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582.59304599999996</v>
      </c>
      <c r="L66">
        <v>383.66769900000003</v>
      </c>
      <c r="M66">
        <v>88.356800000000007</v>
      </c>
      <c r="N66">
        <v>54.454680000000003</v>
      </c>
      <c r="O66">
        <v>118.768466</v>
      </c>
      <c r="P66">
        <v>70.589399999999998</v>
      </c>
      <c r="Q66">
        <v>0</v>
      </c>
      <c r="R66">
        <v>40.711452000000001</v>
      </c>
      <c r="S66">
        <v>15.933515999999999</v>
      </c>
      <c r="T66">
        <v>0</v>
      </c>
      <c r="U66">
        <v>402.18670800000001</v>
      </c>
      <c r="V66">
        <v>17.421976999999998</v>
      </c>
      <c r="W66">
        <v>33.421256999999997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51.796773000000002</v>
      </c>
      <c r="AL66">
        <v>1.3391820000000001</v>
      </c>
      <c r="AM66">
        <v>0</v>
      </c>
      <c r="AN66">
        <v>0.569546</v>
      </c>
      <c r="AO66">
        <v>0</v>
      </c>
      <c r="AP66">
        <v>0</v>
      </c>
      <c r="AQ66">
        <v>14.944784</v>
      </c>
      <c r="AR66">
        <v>33.929011000000003</v>
      </c>
      <c r="AS66">
        <v>4.6509479999999996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2079.937852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596.996532</v>
      </c>
      <c r="L67">
        <v>383.66769900000003</v>
      </c>
      <c r="M67">
        <v>88.356800000000007</v>
      </c>
      <c r="N67">
        <v>54.454680000000003</v>
      </c>
      <c r="O67">
        <v>118.768466</v>
      </c>
      <c r="P67">
        <v>70.589399999999998</v>
      </c>
      <c r="Q67">
        <v>0</v>
      </c>
      <c r="R67">
        <v>40.711452000000001</v>
      </c>
      <c r="S67">
        <v>15.933515999999999</v>
      </c>
      <c r="T67">
        <v>0</v>
      </c>
      <c r="U67">
        <v>402.18670800000001</v>
      </c>
      <c r="V67">
        <v>17.421976999999998</v>
      </c>
      <c r="W67">
        <v>33.421256999999997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15.826288999999999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51.796773000000002</v>
      </c>
      <c r="AL67">
        <v>1.3391820000000001</v>
      </c>
      <c r="AM67">
        <v>0</v>
      </c>
      <c r="AN67">
        <v>0.569546</v>
      </c>
      <c r="AO67">
        <v>0</v>
      </c>
      <c r="AP67">
        <v>0</v>
      </c>
      <c r="AQ67">
        <v>29.889569000000002</v>
      </c>
      <c r="AR67">
        <v>33.929011000000003</v>
      </c>
      <c r="AS67">
        <v>4.6509479999999996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2125.1124120000004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655.78909399999998</v>
      </c>
      <c r="L68">
        <v>414.295951</v>
      </c>
      <c r="M68">
        <v>88.356800000000007</v>
      </c>
      <c r="N68">
        <v>54.454680000000003</v>
      </c>
      <c r="O68">
        <v>118.768466</v>
      </c>
      <c r="P68">
        <v>70.589399999999998</v>
      </c>
      <c r="Q68">
        <v>0</v>
      </c>
      <c r="R68">
        <v>40.711452000000001</v>
      </c>
      <c r="S68">
        <v>25.252372999999999</v>
      </c>
      <c r="T68">
        <v>0</v>
      </c>
      <c r="U68">
        <v>402.18670800000001</v>
      </c>
      <c r="V68">
        <v>17.421976999999998</v>
      </c>
      <c r="W68">
        <v>33.421256999999997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15.826288999999999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51.796773000000002</v>
      </c>
      <c r="AL68">
        <v>1.3391820000000001</v>
      </c>
      <c r="AM68">
        <v>0</v>
      </c>
      <c r="AN68">
        <v>0.569546</v>
      </c>
      <c r="AO68">
        <v>0</v>
      </c>
      <c r="AP68">
        <v>0</v>
      </c>
      <c r="AQ68">
        <v>29.889569000000002</v>
      </c>
      <c r="AR68">
        <v>4.2411260000000004</v>
      </c>
      <c r="AS68">
        <v>4.6509479999999996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2194.1641980000004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655.78909399999998</v>
      </c>
      <c r="L69">
        <v>418.19177400000001</v>
      </c>
      <c r="M69">
        <v>88.356800000000007</v>
      </c>
      <c r="N69">
        <v>54.454680000000003</v>
      </c>
      <c r="O69">
        <v>118.768466</v>
      </c>
      <c r="P69">
        <v>70.589399999999998</v>
      </c>
      <c r="Q69">
        <v>0</v>
      </c>
      <c r="R69">
        <v>40.713464999999999</v>
      </c>
      <c r="S69">
        <v>25.252372999999999</v>
      </c>
      <c r="T69">
        <v>0</v>
      </c>
      <c r="U69">
        <v>402.18670800000001</v>
      </c>
      <c r="V69">
        <v>17.421976999999998</v>
      </c>
      <c r="W69">
        <v>33.421256999999997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22.191770999999999</v>
      </c>
      <c r="AI69">
        <v>0</v>
      </c>
      <c r="AJ69">
        <v>0</v>
      </c>
      <c r="AK69">
        <v>51.796773000000002</v>
      </c>
      <c r="AL69">
        <v>1.3391820000000001</v>
      </c>
      <c r="AM69">
        <v>0</v>
      </c>
      <c r="AN69">
        <v>0.569546</v>
      </c>
      <c r="AO69">
        <v>0</v>
      </c>
      <c r="AP69">
        <v>0</v>
      </c>
      <c r="AQ69">
        <v>44.834353</v>
      </c>
      <c r="AR69">
        <v>3.1808450000000001</v>
      </c>
      <c r="AS69">
        <v>4.6509479999999996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2234.1383080000005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655.78909399999998</v>
      </c>
      <c r="L70">
        <v>418.19177400000001</v>
      </c>
      <c r="M70">
        <v>88.356800000000007</v>
      </c>
      <c r="N70">
        <v>54.454680000000003</v>
      </c>
      <c r="O70">
        <v>118.768466</v>
      </c>
      <c r="P70">
        <v>70.589399999999998</v>
      </c>
      <c r="Q70">
        <v>0</v>
      </c>
      <c r="R70">
        <v>40.713464999999999</v>
      </c>
      <c r="S70">
        <v>25.252372999999999</v>
      </c>
      <c r="T70">
        <v>0</v>
      </c>
      <c r="U70">
        <v>402.18670800000001</v>
      </c>
      <c r="V70">
        <v>17.421976999999998</v>
      </c>
      <c r="W70">
        <v>33.421256999999997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44.929240999999998</v>
      </c>
      <c r="AI70">
        <v>0</v>
      </c>
      <c r="AJ70">
        <v>0</v>
      </c>
      <c r="AK70">
        <v>51.796773000000002</v>
      </c>
      <c r="AL70">
        <v>1.3391820000000001</v>
      </c>
      <c r="AM70">
        <v>0</v>
      </c>
      <c r="AN70">
        <v>0.569546</v>
      </c>
      <c r="AO70">
        <v>0</v>
      </c>
      <c r="AP70">
        <v>0</v>
      </c>
      <c r="AQ70">
        <v>44.834353</v>
      </c>
      <c r="AR70">
        <v>3.1808450000000001</v>
      </c>
      <c r="AS70">
        <v>4.6509479999999996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2256.8757780000005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655.78909399999998</v>
      </c>
      <c r="L71">
        <v>418.19177400000001</v>
      </c>
      <c r="M71">
        <v>88.356800000000007</v>
      </c>
      <c r="N71">
        <v>54.454680000000003</v>
      </c>
      <c r="O71">
        <v>118.768466</v>
      </c>
      <c r="P71">
        <v>70.589399999999998</v>
      </c>
      <c r="Q71">
        <v>0</v>
      </c>
      <c r="R71">
        <v>40.713464999999999</v>
      </c>
      <c r="S71">
        <v>25.252372999999999</v>
      </c>
      <c r="T71">
        <v>0</v>
      </c>
      <c r="U71">
        <v>402.18670800000001</v>
      </c>
      <c r="V71">
        <v>17.421976999999998</v>
      </c>
      <c r="W71">
        <v>33.421256999999997</v>
      </c>
      <c r="X71">
        <v>141.67400599999999</v>
      </c>
      <c r="Y71">
        <v>0</v>
      </c>
      <c r="Z71">
        <v>1.05644</v>
      </c>
      <c r="AA71">
        <v>0</v>
      </c>
      <c r="AB71">
        <v>3.2005330000000001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51.796773000000002</v>
      </c>
      <c r="AL71">
        <v>1.3391820000000001</v>
      </c>
      <c r="AM71">
        <v>0</v>
      </c>
      <c r="AN71">
        <v>0.569546</v>
      </c>
      <c r="AO71">
        <v>0</v>
      </c>
      <c r="AP71">
        <v>0</v>
      </c>
      <c r="AQ71">
        <v>44.834353</v>
      </c>
      <c r="AR71">
        <v>3.1808450000000001</v>
      </c>
      <c r="AS71">
        <v>4.6509479999999996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2283.5973710000007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655.78909399999998</v>
      </c>
      <c r="L72">
        <v>418.19177400000001</v>
      </c>
      <c r="M72">
        <v>88.356800000000007</v>
      </c>
      <c r="N72">
        <v>54.454680000000003</v>
      </c>
      <c r="O72">
        <v>118.768466</v>
      </c>
      <c r="P72">
        <v>70.589399999999998</v>
      </c>
      <c r="Q72">
        <v>0</v>
      </c>
      <c r="R72">
        <v>40.713464999999999</v>
      </c>
      <c r="S72">
        <v>25.252372999999999</v>
      </c>
      <c r="T72">
        <v>0</v>
      </c>
      <c r="U72">
        <v>402.18670800000001</v>
      </c>
      <c r="V72">
        <v>17.421976999999998</v>
      </c>
      <c r="W72">
        <v>33.421256999999997</v>
      </c>
      <c r="X72">
        <v>141.67400599999999</v>
      </c>
      <c r="Y72">
        <v>0</v>
      </c>
      <c r="Z72">
        <v>1.05644</v>
      </c>
      <c r="AA72">
        <v>0</v>
      </c>
      <c r="AB72">
        <v>12.648505999999999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51.796773000000002</v>
      </c>
      <c r="AL72">
        <v>1.3391820000000001</v>
      </c>
      <c r="AM72">
        <v>0</v>
      </c>
      <c r="AN72">
        <v>0.569546</v>
      </c>
      <c r="AO72">
        <v>0</v>
      </c>
      <c r="AP72">
        <v>0</v>
      </c>
      <c r="AQ72">
        <v>44.834353</v>
      </c>
      <c r="AR72">
        <v>3.1808450000000001</v>
      </c>
      <c r="AS72">
        <v>4.6509479999999996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2324.0325530000009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655.78909399999998</v>
      </c>
      <c r="L73">
        <v>418.19177400000001</v>
      </c>
      <c r="M73">
        <v>88.356800000000007</v>
      </c>
      <c r="N73">
        <v>54.454680000000003</v>
      </c>
      <c r="O73">
        <v>118.768466</v>
      </c>
      <c r="P73">
        <v>73.692076999999998</v>
      </c>
      <c r="Q73">
        <v>0</v>
      </c>
      <c r="R73">
        <v>40.713464999999999</v>
      </c>
      <c r="S73">
        <v>25.252372999999999</v>
      </c>
      <c r="T73">
        <v>0</v>
      </c>
      <c r="U73">
        <v>402.18670800000001</v>
      </c>
      <c r="V73">
        <v>17.421976999999998</v>
      </c>
      <c r="W73">
        <v>33.421256999999997</v>
      </c>
      <c r="X73">
        <v>141.67400599999999</v>
      </c>
      <c r="Y73">
        <v>0</v>
      </c>
      <c r="Z73">
        <v>1.05644</v>
      </c>
      <c r="AA73">
        <v>6.7525719999999998</v>
      </c>
      <c r="AB73">
        <v>25.297013</v>
      </c>
      <c r="AC73">
        <v>9.2945980000000006</v>
      </c>
      <c r="AD73">
        <v>8.7742489999999993</v>
      </c>
      <c r="AE73">
        <v>31.652578999999999</v>
      </c>
      <c r="AF73">
        <v>25.567768999999998</v>
      </c>
      <c r="AG73">
        <v>0</v>
      </c>
      <c r="AH73">
        <v>113.68735</v>
      </c>
      <c r="AI73">
        <v>3.6677680000000001</v>
      </c>
      <c r="AJ73">
        <v>0</v>
      </c>
      <c r="AK73">
        <v>51.796773000000002</v>
      </c>
      <c r="AL73">
        <v>1.3391820000000001</v>
      </c>
      <c r="AM73">
        <v>4.3527250000000004</v>
      </c>
      <c r="AN73">
        <v>0.569546</v>
      </c>
      <c r="AO73">
        <v>0</v>
      </c>
      <c r="AP73">
        <v>6.1513619999999998</v>
      </c>
      <c r="AQ73">
        <v>44.834353</v>
      </c>
      <c r="AR73">
        <v>3.1808450000000001</v>
      </c>
      <c r="AS73">
        <v>4.6509479999999996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2426.9547600000005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655.78909399999998</v>
      </c>
      <c r="L74">
        <v>418.19177400000001</v>
      </c>
      <c r="M74">
        <v>88.356800000000007</v>
      </c>
      <c r="N74">
        <v>54.454680000000003</v>
      </c>
      <c r="O74">
        <v>118.768466</v>
      </c>
      <c r="P74">
        <v>75.551687999999999</v>
      </c>
      <c r="Q74">
        <v>0</v>
      </c>
      <c r="R74">
        <v>40.713464999999999</v>
      </c>
      <c r="S74">
        <v>25.252372999999999</v>
      </c>
      <c r="T74">
        <v>0</v>
      </c>
      <c r="U74">
        <v>402.18670800000001</v>
      </c>
      <c r="V74">
        <v>17.421976999999998</v>
      </c>
      <c r="W74">
        <v>33.421256999999997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113.68735</v>
      </c>
      <c r="AI74">
        <v>15.702935999999999</v>
      </c>
      <c r="AJ74">
        <v>0</v>
      </c>
      <c r="AK74">
        <v>51.796773000000002</v>
      </c>
      <c r="AL74">
        <v>1.3391820000000001</v>
      </c>
      <c r="AM74">
        <v>10.118805</v>
      </c>
      <c r="AN74">
        <v>0.569546</v>
      </c>
      <c r="AO74">
        <v>0</v>
      </c>
      <c r="AP74">
        <v>6.1513619999999998</v>
      </c>
      <c r="AQ74">
        <v>44.834353</v>
      </c>
      <c r="AR74">
        <v>3.1808450000000001</v>
      </c>
      <c r="AS74">
        <v>4.6509479999999996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2516.4256120000014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655.78909399999998</v>
      </c>
      <c r="L75">
        <v>418.19177400000001</v>
      </c>
      <c r="M75">
        <v>88.356800000000007</v>
      </c>
      <c r="N75">
        <v>54.454680000000003</v>
      </c>
      <c r="O75">
        <v>118.768466</v>
      </c>
      <c r="P75">
        <v>76.992288000000002</v>
      </c>
      <c r="Q75">
        <v>0</v>
      </c>
      <c r="R75">
        <v>40.713464999999999</v>
      </c>
      <c r="S75">
        <v>25.252372999999999</v>
      </c>
      <c r="T75">
        <v>0</v>
      </c>
      <c r="U75">
        <v>402.18670800000001</v>
      </c>
      <c r="V75">
        <v>17.421976999999998</v>
      </c>
      <c r="W75">
        <v>33.421256999999997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51.796773000000002</v>
      </c>
      <c r="AL75">
        <v>6.6959090000000003</v>
      </c>
      <c r="AM75">
        <v>10.118805</v>
      </c>
      <c r="AN75">
        <v>0.569546</v>
      </c>
      <c r="AO75">
        <v>0</v>
      </c>
      <c r="AP75">
        <v>6.1513619999999998</v>
      </c>
      <c r="AQ75">
        <v>44.834353</v>
      </c>
      <c r="AR75">
        <v>3.1808450000000001</v>
      </c>
      <c r="AS75">
        <v>5.1677200000000001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2561.5049780000008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655.78909399999998</v>
      </c>
      <c r="L76">
        <v>418.19177400000001</v>
      </c>
      <c r="M76">
        <v>88.356800000000007</v>
      </c>
      <c r="N76">
        <v>54.454680000000003</v>
      </c>
      <c r="O76">
        <v>118.768466</v>
      </c>
      <c r="P76">
        <v>78.432888000000005</v>
      </c>
      <c r="Q76">
        <v>0</v>
      </c>
      <c r="R76">
        <v>40.713464999999999</v>
      </c>
      <c r="S76">
        <v>25.252372999999999</v>
      </c>
      <c r="T76">
        <v>0</v>
      </c>
      <c r="U76">
        <v>402.18670800000001</v>
      </c>
      <c r="V76">
        <v>17.421976999999998</v>
      </c>
      <c r="W76">
        <v>33.421256999999997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51.796773000000002</v>
      </c>
      <c r="AL76">
        <v>53.567270000000001</v>
      </c>
      <c r="AM76">
        <v>10.118805</v>
      </c>
      <c r="AN76">
        <v>0.569546</v>
      </c>
      <c r="AO76">
        <v>0</v>
      </c>
      <c r="AP76">
        <v>6.1513619999999998</v>
      </c>
      <c r="AQ76">
        <v>44.834353</v>
      </c>
      <c r="AR76">
        <v>3.1808450000000001</v>
      </c>
      <c r="AS76">
        <v>5.1677200000000001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2622.3847680000008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655.78909399999998</v>
      </c>
      <c r="L77">
        <v>418.19177400000001</v>
      </c>
      <c r="M77">
        <v>88.356800000000007</v>
      </c>
      <c r="N77">
        <v>54.454680000000003</v>
      </c>
      <c r="O77">
        <v>118.768466</v>
      </c>
      <c r="P77">
        <v>75.230148999999997</v>
      </c>
      <c r="Q77">
        <v>0</v>
      </c>
      <c r="R77">
        <v>40.713464999999999</v>
      </c>
      <c r="S77">
        <v>25.252372999999999</v>
      </c>
      <c r="T77">
        <v>0</v>
      </c>
      <c r="U77">
        <v>402.18670800000001</v>
      </c>
      <c r="V77">
        <v>17.421976999999998</v>
      </c>
      <c r="W77">
        <v>33.421256999999997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51.796773000000002</v>
      </c>
      <c r="AL77">
        <v>53.567270000000001</v>
      </c>
      <c r="AM77">
        <v>10.118805</v>
      </c>
      <c r="AN77">
        <v>0.569546</v>
      </c>
      <c r="AO77">
        <v>0</v>
      </c>
      <c r="AP77">
        <v>0.36908200000000002</v>
      </c>
      <c r="AQ77">
        <v>44.834353</v>
      </c>
      <c r="AR77">
        <v>3.1808450000000001</v>
      </c>
      <c r="AS77">
        <v>5.1677200000000001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2613.3997490000011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655.78909399999998</v>
      </c>
      <c r="L78">
        <v>418.19177400000001</v>
      </c>
      <c r="M78">
        <v>88.356800000000007</v>
      </c>
      <c r="N78">
        <v>54.454680000000003</v>
      </c>
      <c r="O78">
        <v>118.768466</v>
      </c>
      <c r="P78">
        <v>76.658072000000004</v>
      </c>
      <c r="Q78">
        <v>0</v>
      </c>
      <c r="R78">
        <v>40.713464999999999</v>
      </c>
      <c r="S78">
        <v>25.252372999999999</v>
      </c>
      <c r="T78">
        <v>0</v>
      </c>
      <c r="U78">
        <v>402.18670800000001</v>
      </c>
      <c r="V78">
        <v>17.421976999999998</v>
      </c>
      <c r="W78">
        <v>33.421256999999997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51.796773000000002</v>
      </c>
      <c r="AL78">
        <v>53.567270000000001</v>
      </c>
      <c r="AM78">
        <v>10.118805</v>
      </c>
      <c r="AN78">
        <v>0.569546</v>
      </c>
      <c r="AO78">
        <v>0</v>
      </c>
      <c r="AP78">
        <v>0.36908200000000002</v>
      </c>
      <c r="AQ78">
        <v>44.834353</v>
      </c>
      <c r="AR78">
        <v>3.1808450000000001</v>
      </c>
      <c r="AS78">
        <v>5.1677200000000001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2607.3697820000007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655.78909399999998</v>
      </c>
      <c r="L79">
        <v>418.19177400000001</v>
      </c>
      <c r="M79">
        <v>88.356800000000007</v>
      </c>
      <c r="N79">
        <v>54.454680000000003</v>
      </c>
      <c r="O79">
        <v>118.768466</v>
      </c>
      <c r="P79">
        <v>77.372033000000002</v>
      </c>
      <c r="Q79">
        <v>0</v>
      </c>
      <c r="R79">
        <v>40.713464999999999</v>
      </c>
      <c r="S79">
        <v>25.252372999999999</v>
      </c>
      <c r="T79">
        <v>0</v>
      </c>
      <c r="U79">
        <v>402.18670800000001</v>
      </c>
      <c r="V79">
        <v>17.421976999999998</v>
      </c>
      <c r="W79">
        <v>33.421256999999997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109.13985599999999</v>
      </c>
      <c r="AI79">
        <v>15.702935999999999</v>
      </c>
      <c r="AJ79">
        <v>0</v>
      </c>
      <c r="AK79">
        <v>51.796773000000002</v>
      </c>
      <c r="AL79">
        <v>53.567270000000001</v>
      </c>
      <c r="AM79">
        <v>10.118805</v>
      </c>
      <c r="AN79">
        <v>0.569546</v>
      </c>
      <c r="AO79">
        <v>0</v>
      </c>
      <c r="AP79">
        <v>0.36908200000000002</v>
      </c>
      <c r="AQ79">
        <v>44.834353</v>
      </c>
      <c r="AR79">
        <v>33.929011000000003</v>
      </c>
      <c r="AS79">
        <v>5.1677200000000001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2620.6419330000012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655.78909399999998</v>
      </c>
      <c r="L80">
        <v>418.19177400000001</v>
      </c>
      <c r="M80">
        <v>88.356800000000007</v>
      </c>
      <c r="N80">
        <v>54.454680000000003</v>
      </c>
      <c r="O80">
        <v>118.768466</v>
      </c>
      <c r="P80">
        <v>77.729014000000006</v>
      </c>
      <c r="Q80">
        <v>0</v>
      </c>
      <c r="R80">
        <v>40.713464999999999</v>
      </c>
      <c r="S80">
        <v>25.252372999999999</v>
      </c>
      <c r="T80">
        <v>0</v>
      </c>
      <c r="U80">
        <v>402.18670800000001</v>
      </c>
      <c r="V80">
        <v>17.421976999999998</v>
      </c>
      <c r="W80">
        <v>33.421256999999997</v>
      </c>
      <c r="X80">
        <v>141.67400599999999</v>
      </c>
      <c r="Y80">
        <v>0</v>
      </c>
      <c r="Z80">
        <v>6.2625760000000001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89.858480999999998</v>
      </c>
      <c r="AI80">
        <v>3.6677680000000001</v>
      </c>
      <c r="AJ80">
        <v>0</v>
      </c>
      <c r="AK80">
        <v>51.796773000000002</v>
      </c>
      <c r="AL80">
        <v>6.6959090000000003</v>
      </c>
      <c r="AM80">
        <v>3.712618</v>
      </c>
      <c r="AN80">
        <v>0.569546</v>
      </c>
      <c r="AO80">
        <v>0</v>
      </c>
      <c r="AP80">
        <v>0.36908200000000002</v>
      </c>
      <c r="AQ80">
        <v>44.834353</v>
      </c>
      <c r="AR80">
        <v>33.929011000000003</v>
      </c>
      <c r="AS80">
        <v>5.1677200000000001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2465.3866230000012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655.78909399999998</v>
      </c>
      <c r="L81">
        <v>418.19177400000001</v>
      </c>
      <c r="M81">
        <v>88.356800000000007</v>
      </c>
      <c r="N81">
        <v>54.454680000000003</v>
      </c>
      <c r="O81">
        <v>118.768466</v>
      </c>
      <c r="P81">
        <v>77.729014000000006</v>
      </c>
      <c r="Q81">
        <v>0</v>
      </c>
      <c r="R81">
        <v>40.713464999999999</v>
      </c>
      <c r="S81">
        <v>25.252372999999999</v>
      </c>
      <c r="T81">
        <v>0</v>
      </c>
      <c r="U81">
        <v>402.18670800000001</v>
      </c>
      <c r="V81">
        <v>17.421976999999998</v>
      </c>
      <c r="W81">
        <v>33.421256999999997</v>
      </c>
      <c r="X81">
        <v>141.67400599999999</v>
      </c>
      <c r="Y81">
        <v>0</v>
      </c>
      <c r="Z81">
        <v>6.2625760000000001</v>
      </c>
      <c r="AA81">
        <v>6.0697279999999996</v>
      </c>
      <c r="AB81">
        <v>25.297013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54.569927999999997</v>
      </c>
      <c r="AI81">
        <v>0</v>
      </c>
      <c r="AJ81">
        <v>0</v>
      </c>
      <c r="AK81">
        <v>51.796773000000002</v>
      </c>
      <c r="AL81">
        <v>1.3391820000000001</v>
      </c>
      <c r="AM81">
        <v>0</v>
      </c>
      <c r="AN81">
        <v>0.569546</v>
      </c>
      <c r="AO81">
        <v>0</v>
      </c>
      <c r="AP81">
        <v>0.36908200000000002</v>
      </c>
      <c r="AQ81">
        <v>44.834353</v>
      </c>
      <c r="AR81">
        <v>5.8315489999999999</v>
      </c>
      <c r="AS81">
        <v>7.1056150000000002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2341.360388000001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655.78909399999998</v>
      </c>
      <c r="L82">
        <v>418.19177400000001</v>
      </c>
      <c r="M82">
        <v>88.356800000000007</v>
      </c>
      <c r="N82">
        <v>54.454680000000003</v>
      </c>
      <c r="O82">
        <v>118.768466</v>
      </c>
      <c r="P82">
        <v>77.729014000000006</v>
      </c>
      <c r="Q82">
        <v>0</v>
      </c>
      <c r="R82">
        <v>40.713464999999999</v>
      </c>
      <c r="S82">
        <v>25.252372999999999</v>
      </c>
      <c r="T82">
        <v>0</v>
      </c>
      <c r="U82">
        <v>402.18670800000001</v>
      </c>
      <c r="V82">
        <v>17.421976999999998</v>
      </c>
      <c r="W82">
        <v>33.421256999999997</v>
      </c>
      <c r="X82">
        <v>141.67400599999999</v>
      </c>
      <c r="Y82">
        <v>0</v>
      </c>
      <c r="Z82">
        <v>0</v>
      </c>
      <c r="AA82">
        <v>0</v>
      </c>
      <c r="AB82">
        <v>12.648505999999999</v>
      </c>
      <c r="AC82">
        <v>0</v>
      </c>
      <c r="AD82">
        <v>0</v>
      </c>
      <c r="AE82">
        <v>31.652578999999999</v>
      </c>
      <c r="AF82">
        <v>8.5225899999999992</v>
      </c>
      <c r="AG82">
        <v>0</v>
      </c>
      <c r="AH82">
        <v>29.103961999999999</v>
      </c>
      <c r="AI82">
        <v>0</v>
      </c>
      <c r="AJ82">
        <v>0</v>
      </c>
      <c r="AK82">
        <v>51.796773000000002</v>
      </c>
      <c r="AL82">
        <v>1.3391820000000001</v>
      </c>
      <c r="AM82">
        <v>0</v>
      </c>
      <c r="AN82">
        <v>0.569546</v>
      </c>
      <c r="AO82">
        <v>0</v>
      </c>
      <c r="AP82">
        <v>0.36908200000000002</v>
      </c>
      <c r="AQ82">
        <v>44.834353</v>
      </c>
      <c r="AR82">
        <v>4.2411260000000004</v>
      </c>
      <c r="AS82">
        <v>7.1056150000000002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2280.5489390000012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655.78909399999998</v>
      </c>
      <c r="L83">
        <v>417.92439899999999</v>
      </c>
      <c r="M83">
        <v>88.356800000000007</v>
      </c>
      <c r="N83">
        <v>54.454680000000003</v>
      </c>
      <c r="O83">
        <v>118.768466</v>
      </c>
      <c r="P83">
        <v>77.729014000000006</v>
      </c>
      <c r="Q83">
        <v>0</v>
      </c>
      <c r="R83">
        <v>40.711452000000001</v>
      </c>
      <c r="S83">
        <v>25.252372999999999</v>
      </c>
      <c r="T83">
        <v>0</v>
      </c>
      <c r="U83">
        <v>402.18670800000001</v>
      </c>
      <c r="V83">
        <v>17.421976999999998</v>
      </c>
      <c r="W83">
        <v>33.421256999999997</v>
      </c>
      <c r="X83">
        <v>141.67400599999999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22.282720999999999</v>
      </c>
      <c r="AI83">
        <v>0</v>
      </c>
      <c r="AJ83">
        <v>0</v>
      </c>
      <c r="AK83">
        <v>51.796773000000002</v>
      </c>
      <c r="AL83">
        <v>1.3391820000000001</v>
      </c>
      <c r="AM83">
        <v>0</v>
      </c>
      <c r="AN83">
        <v>0.569546</v>
      </c>
      <c r="AO83">
        <v>0</v>
      </c>
      <c r="AP83">
        <v>0.36908200000000002</v>
      </c>
      <c r="AQ83">
        <v>44.834353</v>
      </c>
      <c r="AR83">
        <v>4.2411260000000004</v>
      </c>
      <c r="AS83">
        <v>7.1056150000000002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2244.9835140000009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655.78909399999998</v>
      </c>
      <c r="L84">
        <v>417.92439899999999</v>
      </c>
      <c r="M84">
        <v>88.356800000000007</v>
      </c>
      <c r="N84">
        <v>54.454680000000003</v>
      </c>
      <c r="O84">
        <v>118.768466</v>
      </c>
      <c r="P84">
        <v>77.729014000000006</v>
      </c>
      <c r="Q84">
        <v>0</v>
      </c>
      <c r="R84">
        <v>40.711452000000001</v>
      </c>
      <c r="S84">
        <v>25.252372999999999</v>
      </c>
      <c r="T84">
        <v>0</v>
      </c>
      <c r="U84">
        <v>402.18670800000001</v>
      </c>
      <c r="V84">
        <v>17.421976999999998</v>
      </c>
      <c r="W84">
        <v>33.421256999999997</v>
      </c>
      <c r="X84">
        <v>141.67400599999999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51.796773000000002</v>
      </c>
      <c r="AL84">
        <v>1.3391820000000001</v>
      </c>
      <c r="AM84">
        <v>0</v>
      </c>
      <c r="AN84">
        <v>0.569546</v>
      </c>
      <c r="AO84">
        <v>0</v>
      </c>
      <c r="AP84">
        <v>0.36908200000000002</v>
      </c>
      <c r="AQ84">
        <v>44.834353</v>
      </c>
      <c r="AR84">
        <v>5.3014080000000003</v>
      </c>
      <c r="AS84">
        <v>7.1056150000000002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2223.7610750000008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655.78909399999998</v>
      </c>
      <c r="L85">
        <v>417.92439899999999</v>
      </c>
      <c r="M85">
        <v>88.356800000000007</v>
      </c>
      <c r="N85">
        <v>54.454680000000003</v>
      </c>
      <c r="O85">
        <v>118.768466</v>
      </c>
      <c r="P85">
        <v>77.729014000000006</v>
      </c>
      <c r="Q85">
        <v>0</v>
      </c>
      <c r="R85">
        <v>40.711452000000001</v>
      </c>
      <c r="S85">
        <v>25.252372999999999</v>
      </c>
      <c r="T85">
        <v>0</v>
      </c>
      <c r="U85">
        <v>402.18670800000001</v>
      </c>
      <c r="V85">
        <v>17.421976999999998</v>
      </c>
      <c r="W85">
        <v>33.421256999999997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51.796773000000002</v>
      </c>
      <c r="AL85">
        <v>1.3391820000000001</v>
      </c>
      <c r="AM85">
        <v>0</v>
      </c>
      <c r="AN85">
        <v>0.569546</v>
      </c>
      <c r="AO85">
        <v>0</v>
      </c>
      <c r="AP85">
        <v>0.36908200000000002</v>
      </c>
      <c r="AQ85">
        <v>44.834353</v>
      </c>
      <c r="AR85">
        <v>33.929011000000003</v>
      </c>
      <c r="AS85">
        <v>7.1056150000000002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2252.3886780000012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577.17533400000002</v>
      </c>
      <c r="L86">
        <v>406.89190000000002</v>
      </c>
      <c r="M86">
        <v>88.356800000000007</v>
      </c>
      <c r="N86">
        <v>54.454680000000003</v>
      </c>
      <c r="O86">
        <v>118.768466</v>
      </c>
      <c r="P86">
        <v>77.729014000000006</v>
      </c>
      <c r="Q86">
        <v>0</v>
      </c>
      <c r="R86">
        <v>40.711452000000001</v>
      </c>
      <c r="S86">
        <v>21.695916</v>
      </c>
      <c r="T86">
        <v>0</v>
      </c>
      <c r="U86">
        <v>402.18670800000001</v>
      </c>
      <c r="V86">
        <v>17.421976999999998</v>
      </c>
      <c r="W86">
        <v>33.421256999999997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51.796773000000002</v>
      </c>
      <c r="AL86">
        <v>1.3391820000000001</v>
      </c>
      <c r="AM86">
        <v>0</v>
      </c>
      <c r="AN86">
        <v>0.569546</v>
      </c>
      <c r="AO86">
        <v>0</v>
      </c>
      <c r="AP86">
        <v>0.36908200000000002</v>
      </c>
      <c r="AQ86">
        <v>44.834353</v>
      </c>
      <c r="AR86">
        <v>33.929011000000003</v>
      </c>
      <c r="AS86">
        <v>7.1056150000000002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2159.1859620000009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570.107846</v>
      </c>
      <c r="L87">
        <v>352.46679999999998</v>
      </c>
      <c r="M87">
        <v>88.356800000000007</v>
      </c>
      <c r="N87">
        <v>54.454680000000003</v>
      </c>
      <c r="O87">
        <v>118.768466</v>
      </c>
      <c r="P87">
        <v>77.729014000000006</v>
      </c>
      <c r="Q87">
        <v>0</v>
      </c>
      <c r="R87">
        <v>40.711452000000001</v>
      </c>
      <c r="S87">
        <v>15.933515999999999</v>
      </c>
      <c r="T87">
        <v>0</v>
      </c>
      <c r="U87">
        <v>402.18670800000001</v>
      </c>
      <c r="V87">
        <v>17.421976999999998</v>
      </c>
      <c r="W87">
        <v>33.421256999999997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2.4643860000000002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51.796773000000002</v>
      </c>
      <c r="AL87">
        <v>1.3391820000000001</v>
      </c>
      <c r="AM87">
        <v>0</v>
      </c>
      <c r="AN87">
        <v>0.569546</v>
      </c>
      <c r="AO87">
        <v>0</v>
      </c>
      <c r="AP87">
        <v>0.36908200000000002</v>
      </c>
      <c r="AQ87">
        <v>44.834353</v>
      </c>
      <c r="AR87">
        <v>7.4219710000000001</v>
      </c>
      <c r="AS87">
        <v>7.2348080000000001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2052.1912239999997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570.107846</v>
      </c>
      <c r="L88">
        <v>304.4468</v>
      </c>
      <c r="M88">
        <v>88.356800000000007</v>
      </c>
      <c r="N88">
        <v>54.454680000000003</v>
      </c>
      <c r="O88">
        <v>118.768466</v>
      </c>
      <c r="P88">
        <v>77.729014000000006</v>
      </c>
      <c r="Q88">
        <v>0</v>
      </c>
      <c r="R88">
        <v>40.711452000000001</v>
      </c>
      <c r="S88">
        <v>15.933515999999999</v>
      </c>
      <c r="T88">
        <v>0</v>
      </c>
      <c r="U88">
        <v>402.18670800000001</v>
      </c>
      <c r="V88">
        <v>17.421976999999998</v>
      </c>
      <c r="W88">
        <v>33.421256999999997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2.4643860000000002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51.796773000000002</v>
      </c>
      <c r="AL88">
        <v>1.3391820000000001</v>
      </c>
      <c r="AM88">
        <v>0</v>
      </c>
      <c r="AN88">
        <v>0.569546</v>
      </c>
      <c r="AO88">
        <v>0</v>
      </c>
      <c r="AP88">
        <v>0.36908200000000002</v>
      </c>
      <c r="AQ88">
        <v>44.834353</v>
      </c>
      <c r="AR88">
        <v>6.3616900000000003</v>
      </c>
      <c r="AS88">
        <v>7.2348080000000001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2003.1109429999999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551.26959999999997</v>
      </c>
      <c r="L89">
        <v>256.42680000000001</v>
      </c>
      <c r="M89">
        <v>88.356800000000007</v>
      </c>
      <c r="N89">
        <v>54.454680000000003</v>
      </c>
      <c r="O89">
        <v>118.768466</v>
      </c>
      <c r="P89">
        <v>77.729014000000006</v>
      </c>
      <c r="Q89">
        <v>0</v>
      </c>
      <c r="R89">
        <v>36.299944000000004</v>
      </c>
      <c r="S89">
        <v>15.933515999999999</v>
      </c>
      <c r="T89">
        <v>0</v>
      </c>
      <c r="U89">
        <v>402.18670800000001</v>
      </c>
      <c r="V89">
        <v>17.421976999999998</v>
      </c>
      <c r="W89">
        <v>33.421256999999997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2.4643860000000002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51.796773000000002</v>
      </c>
      <c r="AL89">
        <v>1.3391820000000001</v>
      </c>
      <c r="AM89">
        <v>0</v>
      </c>
      <c r="AN89">
        <v>0.569546</v>
      </c>
      <c r="AO89">
        <v>0</v>
      </c>
      <c r="AP89">
        <v>0.36908200000000002</v>
      </c>
      <c r="AQ89">
        <v>44.834353</v>
      </c>
      <c r="AR89">
        <v>6.3616900000000003</v>
      </c>
      <c r="AS89">
        <v>7.2348080000000001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1931.841189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551.26959999999997</v>
      </c>
      <c r="L90">
        <v>229.53559999999999</v>
      </c>
      <c r="M90">
        <v>88.356800000000007</v>
      </c>
      <c r="N90">
        <v>54.454680000000003</v>
      </c>
      <c r="O90">
        <v>118.768466</v>
      </c>
      <c r="P90">
        <v>77.729014000000006</v>
      </c>
      <c r="Q90">
        <v>0</v>
      </c>
      <c r="R90">
        <v>35.172728999999997</v>
      </c>
      <c r="S90">
        <v>15.933515999999999</v>
      </c>
      <c r="T90">
        <v>0</v>
      </c>
      <c r="U90">
        <v>402.18670800000001</v>
      </c>
      <c r="V90">
        <v>17.421976999999998</v>
      </c>
      <c r="W90">
        <v>33.421256999999997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2.4643860000000002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51.796773000000002</v>
      </c>
      <c r="AL90">
        <v>1.3391820000000001</v>
      </c>
      <c r="AM90">
        <v>0</v>
      </c>
      <c r="AN90">
        <v>0.569546</v>
      </c>
      <c r="AO90">
        <v>0</v>
      </c>
      <c r="AP90">
        <v>0.36908200000000002</v>
      </c>
      <c r="AQ90">
        <v>29.889569000000002</v>
      </c>
      <c r="AR90">
        <v>6.3616900000000003</v>
      </c>
      <c r="AS90">
        <v>7.2348080000000001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1888.8779899999997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551.26959999999997</v>
      </c>
      <c r="L91">
        <v>229.53559999999999</v>
      </c>
      <c r="M91">
        <v>88.356800000000007</v>
      </c>
      <c r="N91">
        <v>54.454680000000003</v>
      </c>
      <c r="O91">
        <v>118.768466</v>
      </c>
      <c r="P91">
        <v>77.729014000000006</v>
      </c>
      <c r="Q91">
        <v>0</v>
      </c>
      <c r="R91">
        <v>35.172728999999997</v>
      </c>
      <c r="S91">
        <v>15.933515999999999</v>
      </c>
      <c r="T91">
        <v>0</v>
      </c>
      <c r="U91">
        <v>402.18670800000001</v>
      </c>
      <c r="V91">
        <v>17.421752000000001</v>
      </c>
      <c r="W91">
        <v>33.421256999999997</v>
      </c>
      <c r="X91">
        <v>141.67400599999999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2.4643860000000002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51.796773000000002</v>
      </c>
      <c r="AL91">
        <v>1.3391820000000001</v>
      </c>
      <c r="AM91">
        <v>0</v>
      </c>
      <c r="AN91">
        <v>0.569546</v>
      </c>
      <c r="AO91">
        <v>0</v>
      </c>
      <c r="AP91">
        <v>0.36908200000000002</v>
      </c>
      <c r="AQ91">
        <v>29.889569000000002</v>
      </c>
      <c r="AR91">
        <v>6.3616900000000003</v>
      </c>
      <c r="AS91">
        <v>7.2348080000000001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1888.8777649999997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551.26959999999997</v>
      </c>
      <c r="L92">
        <v>229.53559999999999</v>
      </c>
      <c r="M92">
        <v>88.356800000000007</v>
      </c>
      <c r="N92">
        <v>54.454680000000003</v>
      </c>
      <c r="O92">
        <v>118.768466</v>
      </c>
      <c r="P92">
        <v>77.729014000000006</v>
      </c>
      <c r="Q92">
        <v>0</v>
      </c>
      <c r="R92">
        <v>35.172728999999997</v>
      </c>
      <c r="S92">
        <v>15.933515999999999</v>
      </c>
      <c r="T92">
        <v>0</v>
      </c>
      <c r="U92">
        <v>402.18670800000001</v>
      </c>
      <c r="V92">
        <v>17.421752000000001</v>
      </c>
      <c r="W92">
        <v>33.421256999999997</v>
      </c>
      <c r="X92">
        <v>141.67400599999999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2.4643860000000002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51.796773000000002</v>
      </c>
      <c r="AL92">
        <v>1.3391820000000001</v>
      </c>
      <c r="AM92">
        <v>0</v>
      </c>
      <c r="AN92">
        <v>0.569546</v>
      </c>
      <c r="AO92">
        <v>0</v>
      </c>
      <c r="AP92">
        <v>0.36908200000000002</v>
      </c>
      <c r="AQ92">
        <v>29.889569000000002</v>
      </c>
      <c r="AR92">
        <v>6.3616900000000003</v>
      </c>
      <c r="AS92">
        <v>7.2348080000000001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1888.8777649999997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551.26959999999997</v>
      </c>
      <c r="L93">
        <v>229.53559999999999</v>
      </c>
      <c r="M93">
        <v>88.356800000000007</v>
      </c>
      <c r="N93">
        <v>54.454680000000003</v>
      </c>
      <c r="O93">
        <v>118.768466</v>
      </c>
      <c r="P93">
        <v>77.729014000000006</v>
      </c>
      <c r="Q93">
        <v>0</v>
      </c>
      <c r="R93">
        <v>35.172728999999997</v>
      </c>
      <c r="S93">
        <v>15.933515999999999</v>
      </c>
      <c r="T93">
        <v>0</v>
      </c>
      <c r="U93">
        <v>402.18670800000001</v>
      </c>
      <c r="V93">
        <v>12.996613</v>
      </c>
      <c r="W93">
        <v>33.421256999999997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2.4643860000000002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51.796773000000002</v>
      </c>
      <c r="AL93">
        <v>1.3391820000000001</v>
      </c>
      <c r="AM93">
        <v>0</v>
      </c>
      <c r="AN93">
        <v>0.569546</v>
      </c>
      <c r="AO93">
        <v>0</v>
      </c>
      <c r="AP93">
        <v>0.36908200000000002</v>
      </c>
      <c r="AQ93">
        <v>29.889569000000002</v>
      </c>
      <c r="AR93">
        <v>4.2411260000000004</v>
      </c>
      <c r="AS93">
        <v>4.7801410000000004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1879.8773949999998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551.26959999999997</v>
      </c>
      <c r="L94">
        <v>229.53559999999999</v>
      </c>
      <c r="M94">
        <v>88.356800000000007</v>
      </c>
      <c r="N94">
        <v>54.454680000000003</v>
      </c>
      <c r="O94">
        <v>118.768466</v>
      </c>
      <c r="P94">
        <v>77.729014000000006</v>
      </c>
      <c r="Q94">
        <v>0</v>
      </c>
      <c r="R94">
        <v>35.172728999999997</v>
      </c>
      <c r="S94">
        <v>15.933515999999999</v>
      </c>
      <c r="T94">
        <v>0</v>
      </c>
      <c r="U94">
        <v>402.18670800000001</v>
      </c>
      <c r="V94">
        <v>12.996613</v>
      </c>
      <c r="W94">
        <v>33.421256999999997</v>
      </c>
      <c r="X94">
        <v>141.67400599999999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2.4643860000000002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51.796773000000002</v>
      </c>
      <c r="AL94">
        <v>1.3391820000000001</v>
      </c>
      <c r="AM94">
        <v>0</v>
      </c>
      <c r="AN94">
        <v>0.569546</v>
      </c>
      <c r="AO94">
        <v>0</v>
      </c>
      <c r="AP94">
        <v>0.36908200000000002</v>
      </c>
      <c r="AQ94">
        <v>29.889569000000002</v>
      </c>
      <c r="AR94">
        <v>4.2411260000000004</v>
      </c>
      <c r="AS94">
        <v>4.7801410000000004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1879.8773949999998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551.26959999999997</v>
      </c>
      <c r="L95">
        <v>229.53559999999999</v>
      </c>
      <c r="M95">
        <v>88.356800000000007</v>
      </c>
      <c r="N95">
        <v>54.454680000000003</v>
      </c>
      <c r="O95">
        <v>118.768466</v>
      </c>
      <c r="P95">
        <v>77.729014000000006</v>
      </c>
      <c r="Q95">
        <v>0</v>
      </c>
      <c r="R95">
        <v>30.287430000000001</v>
      </c>
      <c r="S95">
        <v>15.933515999999999</v>
      </c>
      <c r="T95">
        <v>0</v>
      </c>
      <c r="U95">
        <v>402.18670800000001</v>
      </c>
      <c r="V95">
        <v>9.5724029999999996</v>
      </c>
      <c r="W95">
        <v>28.620688000000001</v>
      </c>
      <c r="X95">
        <v>141.67400599999999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2.4643860000000002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51.796773000000002</v>
      </c>
      <c r="AL95">
        <v>1.3391820000000001</v>
      </c>
      <c r="AM95">
        <v>0</v>
      </c>
      <c r="AN95">
        <v>0.569546</v>
      </c>
      <c r="AO95">
        <v>0</v>
      </c>
      <c r="AP95">
        <v>0.36908200000000002</v>
      </c>
      <c r="AQ95">
        <v>14.944784</v>
      </c>
      <c r="AR95">
        <v>3.1808450000000001</v>
      </c>
      <c r="AS95">
        <v>4.7801410000000004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1850.7622510000001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551.26959999999997</v>
      </c>
      <c r="L96">
        <v>229.53559999999999</v>
      </c>
      <c r="M96">
        <v>88.356800000000007</v>
      </c>
      <c r="N96">
        <v>54.454680000000003</v>
      </c>
      <c r="O96">
        <v>118.768466</v>
      </c>
      <c r="P96">
        <v>77.729014000000006</v>
      </c>
      <c r="Q96">
        <v>0</v>
      </c>
      <c r="R96">
        <v>25.563638999999998</v>
      </c>
      <c r="S96">
        <v>15.933515999999999</v>
      </c>
      <c r="T96">
        <v>0</v>
      </c>
      <c r="U96">
        <v>402.18670800000001</v>
      </c>
      <c r="V96">
        <v>9.5724029999999996</v>
      </c>
      <c r="W96">
        <v>28.620688000000001</v>
      </c>
      <c r="X96">
        <v>141.67400599999999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2.4643860000000002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51.796773000000002</v>
      </c>
      <c r="AL96">
        <v>6.6959090000000003</v>
      </c>
      <c r="AM96">
        <v>0</v>
      </c>
      <c r="AN96">
        <v>0.569546</v>
      </c>
      <c r="AO96">
        <v>0</v>
      </c>
      <c r="AP96">
        <v>0.36908200000000002</v>
      </c>
      <c r="AQ96">
        <v>14.521248</v>
      </c>
      <c r="AR96">
        <v>3.1808450000000001</v>
      </c>
      <c r="AS96">
        <v>4.7801410000000004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1850.9716510000001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481.64060000000001</v>
      </c>
      <c r="L97">
        <v>229.53559999999999</v>
      </c>
      <c r="M97">
        <v>88.356800000000007</v>
      </c>
      <c r="N97">
        <v>54.454680000000003</v>
      </c>
      <c r="O97">
        <v>118.768466</v>
      </c>
      <c r="P97">
        <v>77.729014000000006</v>
      </c>
      <c r="Q97">
        <v>0</v>
      </c>
      <c r="R97">
        <v>25.563638999999998</v>
      </c>
      <c r="S97">
        <v>15.933515999999999</v>
      </c>
      <c r="T97">
        <v>0</v>
      </c>
      <c r="U97">
        <v>402.18670800000001</v>
      </c>
      <c r="V97">
        <v>9.5724029999999996</v>
      </c>
      <c r="W97">
        <v>28.620688000000001</v>
      </c>
      <c r="X97">
        <v>129.70192399999999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2.4643860000000002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51.796773000000002</v>
      </c>
      <c r="AL97">
        <v>53.567270000000001</v>
      </c>
      <c r="AM97">
        <v>0</v>
      </c>
      <c r="AN97">
        <v>0.569546</v>
      </c>
      <c r="AO97">
        <v>0</v>
      </c>
      <c r="AP97">
        <v>0.36908200000000002</v>
      </c>
      <c r="AQ97">
        <v>8.8942639999999997</v>
      </c>
      <c r="AR97">
        <v>3.1808450000000001</v>
      </c>
      <c r="AS97">
        <v>4.7801410000000004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1810.6149460000001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436.02159999999998</v>
      </c>
      <c r="L98">
        <v>229.53559999999999</v>
      </c>
      <c r="M98">
        <v>88.356800000000007</v>
      </c>
      <c r="N98">
        <v>54.454680000000003</v>
      </c>
      <c r="O98">
        <v>118.768466</v>
      </c>
      <c r="P98">
        <v>77.729014000000006</v>
      </c>
      <c r="Q98">
        <v>0</v>
      </c>
      <c r="R98">
        <v>25.563638999999998</v>
      </c>
      <c r="S98">
        <v>15.933515999999999</v>
      </c>
      <c r="T98">
        <v>0</v>
      </c>
      <c r="U98">
        <v>402.18670800000001</v>
      </c>
      <c r="V98">
        <v>9.5724029999999996</v>
      </c>
      <c r="W98">
        <v>28.620688000000001</v>
      </c>
      <c r="X98">
        <v>129.70192399999999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2.4643860000000002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51.796773000000002</v>
      </c>
      <c r="AL98">
        <v>53.567270000000001</v>
      </c>
      <c r="AM98">
        <v>0</v>
      </c>
      <c r="AN98">
        <v>0.569546</v>
      </c>
      <c r="AO98">
        <v>0</v>
      </c>
      <c r="AP98">
        <v>0.36908200000000002</v>
      </c>
      <c r="AQ98">
        <v>0</v>
      </c>
      <c r="AR98">
        <v>3.1808450000000001</v>
      </c>
      <c r="AS98">
        <v>4.7801410000000004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1756.101682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12.848357202499999</v>
      </c>
      <c r="L99">
        <f t="shared" si="2"/>
        <v>7.8073411332499933</v>
      </c>
      <c r="M99">
        <f t="shared" si="2"/>
        <v>2.120563199999995</v>
      </c>
      <c r="N99">
        <f t="shared" si="2"/>
        <v>1.3069123199999979</v>
      </c>
      <c r="O99">
        <f t="shared" si="2"/>
        <v>2.8504431840000009</v>
      </c>
      <c r="P99">
        <f t="shared" si="2"/>
        <v>1.7380096152500004</v>
      </c>
      <c r="Q99">
        <f t="shared" si="2"/>
        <v>0</v>
      </c>
      <c r="R99">
        <f t="shared" si="2"/>
        <v>0.82092744224999914</v>
      </c>
      <c r="S99">
        <f t="shared" si="2"/>
        <v>0.45113696900000055</v>
      </c>
      <c r="T99">
        <f t="shared" si="2"/>
        <v>0</v>
      </c>
      <c r="U99">
        <f t="shared" si="2"/>
        <v>9.6524809920000116</v>
      </c>
      <c r="V99">
        <f t="shared" si="2"/>
        <v>0.3458474687499995</v>
      </c>
      <c r="W99">
        <f t="shared" si="2"/>
        <v>0.72116764049999948</v>
      </c>
      <c r="X99">
        <f t="shared" si="2"/>
        <v>2.8805568747499968</v>
      </c>
      <c r="Y99">
        <f t="shared" si="2"/>
        <v>0</v>
      </c>
      <c r="Z99">
        <f t="shared" si="2"/>
        <v>4.6460118999999987E-2</v>
      </c>
      <c r="AA99">
        <f t="shared" si="2"/>
        <v>8.1018728999999998E-2</v>
      </c>
      <c r="AB99">
        <f t="shared" si="2"/>
        <v>0.13677157749999999</v>
      </c>
      <c r="AC99">
        <f t="shared" si="2"/>
        <v>9.303036100000002E-2</v>
      </c>
      <c r="AD99">
        <f t="shared" si="2"/>
        <v>0.10529098799999999</v>
      </c>
      <c r="AE99">
        <f t="shared" si="2"/>
        <v>0.32787551600000031</v>
      </c>
      <c r="AF99">
        <f t="shared" si="2"/>
        <v>0.29829064250000042</v>
      </c>
      <c r="AG99">
        <f t="shared" si="2"/>
        <v>0</v>
      </c>
      <c r="AH99">
        <f t="shared" si="2"/>
        <v>0.60936419575</v>
      </c>
      <c r="AI99">
        <f t="shared" si="2"/>
        <v>5.0776575999999983E-2</v>
      </c>
      <c r="AJ99">
        <f t="shared" si="2"/>
        <v>0</v>
      </c>
      <c r="AK99">
        <f t="shared" si="2"/>
        <v>1.2431225520000004</v>
      </c>
      <c r="AL99">
        <f t="shared" si="2"/>
        <v>0.20762897600000016</v>
      </c>
      <c r="AM99">
        <f t="shared" si="2"/>
        <v>3.4549113249999999E-2</v>
      </c>
      <c r="AN99">
        <f t="shared" si="2"/>
        <v>1.366910400000002E-2</v>
      </c>
      <c r="AO99">
        <f t="shared" si="2"/>
        <v>0</v>
      </c>
      <c r="AP99">
        <f t="shared" si="2"/>
        <v>2.3959557000000034E-2</v>
      </c>
      <c r="AQ99">
        <f t="shared" si="2"/>
        <v>0.55180742199999977</v>
      </c>
      <c r="AR99">
        <f t="shared" si="2"/>
        <v>0.17932012724999982</v>
      </c>
      <c r="AS99">
        <f t="shared" si="2"/>
        <v>0.15516079599999977</v>
      </c>
      <c r="AT99">
        <f t="shared" si="2"/>
        <v>0.34546680175000044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48.047307196249996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K2" t="s">
        <v>14</v>
      </c>
      <c r="L2" t="s">
        <v>18</v>
      </c>
      <c r="R2" t="s">
        <v>39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7.4634689999999999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3.75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11.213469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7.56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7.56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0.23114299999999999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0.23114299999999999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0.32431900000000002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0.32431900000000002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0.33215699999999998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0.33215699999999998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0.32398199999999999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0.32398199999999999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0.330511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0.330511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0.32398199999999999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0.32398199999999999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0.32398199999999999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0.32398199999999999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0.31772899999999998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0.31772899999999998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0.32398199999999999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0.32398199999999999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0.31772899999999998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0.31772899999999998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0.32398199999999999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0.32398199999999999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0.31772899999999998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0.31772899999999998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0.22634599999999999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0.22634599999999999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0.22178400000000001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0.22178400000000001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4.8157065000000001E-3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9.3749999999999997E-4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5.7532065E-3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174.05</v>
      </c>
      <c r="C3" s="34">
        <v>55.34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71.45</v>
      </c>
      <c r="N3">
        <v>148.55000000000001</v>
      </c>
      <c r="O3">
        <v>48.02</v>
      </c>
      <c r="P3">
        <v>1.01</v>
      </c>
      <c r="Q3">
        <v>24.86</v>
      </c>
      <c r="R3" s="93">
        <v>0</v>
      </c>
      <c r="S3" s="93">
        <v>0</v>
      </c>
      <c r="T3" s="93">
        <v>0</v>
      </c>
      <c r="U3">
        <v>1.3</v>
      </c>
      <c r="V3">
        <v>0</v>
      </c>
      <c r="W3">
        <v>1.66</v>
      </c>
      <c r="X3">
        <v>35.770000000000003</v>
      </c>
      <c r="Y3">
        <v>11.92</v>
      </c>
      <c r="Z3">
        <v>11.92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11.73</v>
      </c>
      <c r="AH3">
        <v>36.17</v>
      </c>
      <c r="AI3">
        <v>36.17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174.05</v>
      </c>
      <c r="C4" s="34">
        <v>55.34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71.45</v>
      </c>
      <c r="N4">
        <v>148.55000000000001</v>
      </c>
      <c r="O4">
        <v>48.02</v>
      </c>
      <c r="P4">
        <v>1.01</v>
      </c>
      <c r="Q4">
        <v>24.94</v>
      </c>
      <c r="R4" s="93">
        <v>0</v>
      </c>
      <c r="S4" s="93">
        <v>0</v>
      </c>
      <c r="T4" s="93">
        <v>0</v>
      </c>
      <c r="U4">
        <v>1.3</v>
      </c>
      <c r="V4">
        <v>0</v>
      </c>
      <c r="W4">
        <v>1.66</v>
      </c>
      <c r="X4">
        <v>35.39</v>
      </c>
      <c r="Y4">
        <v>11.78</v>
      </c>
      <c r="Z4">
        <v>11.8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11.03</v>
      </c>
      <c r="AH4">
        <v>35.22</v>
      </c>
      <c r="AI4">
        <v>35.22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174.05</v>
      </c>
      <c r="C5" s="34">
        <v>55.34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71.45</v>
      </c>
      <c r="N5">
        <v>148.55000000000001</v>
      </c>
      <c r="O5">
        <v>48.02</v>
      </c>
      <c r="P5">
        <v>1.01</v>
      </c>
      <c r="Q5">
        <v>24.98</v>
      </c>
      <c r="R5" s="93">
        <v>0</v>
      </c>
      <c r="S5" s="93">
        <v>0</v>
      </c>
      <c r="T5" s="93">
        <v>0</v>
      </c>
      <c r="U5">
        <v>1.3</v>
      </c>
      <c r="V5">
        <v>0</v>
      </c>
      <c r="W5">
        <v>1.66</v>
      </c>
      <c r="X5">
        <v>34.869999999999997</v>
      </c>
      <c r="Y5">
        <v>11.62</v>
      </c>
      <c r="Z5">
        <v>11.62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10.43</v>
      </c>
      <c r="AH5">
        <v>34.270000000000003</v>
      </c>
      <c r="AI5">
        <v>34.270000000000003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174.05</v>
      </c>
      <c r="C6" s="34">
        <v>55.34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71.45</v>
      </c>
      <c r="N6">
        <v>148.55000000000001</v>
      </c>
      <c r="O6">
        <v>48.02</v>
      </c>
      <c r="P6">
        <v>1.01</v>
      </c>
      <c r="Q6">
        <v>25.01</v>
      </c>
      <c r="R6" s="93">
        <v>0</v>
      </c>
      <c r="S6" s="93">
        <v>0</v>
      </c>
      <c r="T6" s="93">
        <v>0</v>
      </c>
      <c r="U6">
        <v>1.3</v>
      </c>
      <c r="V6">
        <v>0</v>
      </c>
      <c r="W6">
        <v>1.66</v>
      </c>
      <c r="X6">
        <v>34.65</v>
      </c>
      <c r="Y6">
        <v>11.55</v>
      </c>
      <c r="Z6">
        <v>11.55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9.89</v>
      </c>
      <c r="AH6">
        <v>33.31</v>
      </c>
      <c r="AI6">
        <v>33.31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174.05</v>
      </c>
      <c r="C7" s="34">
        <v>31.69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71.45</v>
      </c>
      <c r="N7">
        <v>148.55000000000001</v>
      </c>
      <c r="O7">
        <v>48.02</v>
      </c>
      <c r="P7">
        <v>1.01</v>
      </c>
      <c r="Q7">
        <v>28.43</v>
      </c>
      <c r="R7" s="93">
        <v>0</v>
      </c>
      <c r="S7" s="93">
        <v>0</v>
      </c>
      <c r="T7" s="93">
        <v>0</v>
      </c>
      <c r="U7">
        <v>1.3</v>
      </c>
      <c r="V7">
        <v>0</v>
      </c>
      <c r="W7">
        <v>1.66</v>
      </c>
      <c r="X7">
        <v>33.97</v>
      </c>
      <c r="Y7">
        <v>11.32</v>
      </c>
      <c r="Z7">
        <v>11.32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9.3000000000000007</v>
      </c>
      <c r="AH7">
        <v>32.36</v>
      </c>
      <c r="AI7">
        <v>32.36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174.05</v>
      </c>
      <c r="C8" s="34">
        <v>31.69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71.45</v>
      </c>
      <c r="N8">
        <v>148.55000000000001</v>
      </c>
      <c r="O8">
        <v>48.02</v>
      </c>
      <c r="P8">
        <v>1.01</v>
      </c>
      <c r="Q8">
        <v>28.54</v>
      </c>
      <c r="R8" s="93">
        <v>0</v>
      </c>
      <c r="S8" s="93">
        <v>0</v>
      </c>
      <c r="T8" s="93">
        <v>0</v>
      </c>
      <c r="U8">
        <v>1.3</v>
      </c>
      <c r="V8">
        <v>0</v>
      </c>
      <c r="W8">
        <v>1.66</v>
      </c>
      <c r="X8">
        <v>32.909999999999997</v>
      </c>
      <c r="Y8">
        <v>10.97</v>
      </c>
      <c r="Z8">
        <v>10.97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8.73</v>
      </c>
      <c r="AH8">
        <v>31.41</v>
      </c>
      <c r="AI8">
        <v>31.41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174.05</v>
      </c>
      <c r="C9" s="34">
        <v>31.69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71.45</v>
      </c>
      <c r="N9">
        <v>148.55000000000001</v>
      </c>
      <c r="O9">
        <v>48.02</v>
      </c>
      <c r="P9">
        <v>1.01</v>
      </c>
      <c r="Q9">
        <v>28.67</v>
      </c>
      <c r="R9" s="93">
        <v>0</v>
      </c>
      <c r="S9" s="93">
        <v>0</v>
      </c>
      <c r="T9" s="93">
        <v>0</v>
      </c>
      <c r="U9">
        <v>1.3</v>
      </c>
      <c r="V9">
        <v>0</v>
      </c>
      <c r="W9">
        <v>1.66</v>
      </c>
      <c r="X9">
        <v>32.07</v>
      </c>
      <c r="Y9">
        <v>10.68</v>
      </c>
      <c r="Z9">
        <v>10.69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8.16</v>
      </c>
      <c r="AH9">
        <v>30.45</v>
      </c>
      <c r="AI9">
        <v>30.45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174.05</v>
      </c>
      <c r="C10" s="34">
        <v>31.69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71.45</v>
      </c>
      <c r="N10">
        <v>148.55000000000001</v>
      </c>
      <c r="O10">
        <v>48.02</v>
      </c>
      <c r="P10">
        <v>1.01</v>
      </c>
      <c r="Q10">
        <v>28.74</v>
      </c>
      <c r="R10" s="93">
        <v>0</v>
      </c>
      <c r="S10" s="93">
        <v>0</v>
      </c>
      <c r="T10" s="93">
        <v>0</v>
      </c>
      <c r="U10">
        <v>1.3</v>
      </c>
      <c r="V10">
        <v>0</v>
      </c>
      <c r="W10">
        <v>1.66</v>
      </c>
      <c r="X10">
        <v>31.12</v>
      </c>
      <c r="Y10">
        <v>10.37</v>
      </c>
      <c r="Z10">
        <v>10.38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7.53</v>
      </c>
      <c r="AH10">
        <v>29.5</v>
      </c>
      <c r="AI10">
        <v>29.5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174.05</v>
      </c>
      <c r="C11" s="34">
        <v>31.69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71.45</v>
      </c>
      <c r="N11">
        <v>148.55000000000001</v>
      </c>
      <c r="O11">
        <v>48.02</v>
      </c>
      <c r="P11">
        <v>1.01</v>
      </c>
      <c r="Q11">
        <v>28.8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1.66</v>
      </c>
      <c r="X11">
        <v>29.05</v>
      </c>
      <c r="Y11">
        <v>9.68</v>
      </c>
      <c r="Z11">
        <v>9.68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28.55</v>
      </c>
      <c r="AI11">
        <v>28.55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174.05</v>
      </c>
      <c r="C12" s="34">
        <v>31.69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71.45</v>
      </c>
      <c r="N12">
        <v>148.55000000000001</v>
      </c>
      <c r="O12">
        <v>48.02</v>
      </c>
      <c r="P12">
        <v>1.01</v>
      </c>
      <c r="Q12">
        <v>28.86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1.66</v>
      </c>
      <c r="X12">
        <v>27.18</v>
      </c>
      <c r="Y12">
        <v>9.06</v>
      </c>
      <c r="Z12">
        <v>9.06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27.59</v>
      </c>
      <c r="AI12">
        <v>27.59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174.05</v>
      </c>
      <c r="C13" s="34">
        <v>31.69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71.45</v>
      </c>
      <c r="N13">
        <v>148.55000000000001</v>
      </c>
      <c r="O13">
        <v>48.02</v>
      </c>
      <c r="P13">
        <v>1.01</v>
      </c>
      <c r="Q13">
        <v>28.98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1.66</v>
      </c>
      <c r="X13">
        <v>32.96</v>
      </c>
      <c r="Y13">
        <v>10.97</v>
      </c>
      <c r="Z13">
        <v>10.99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41.97</v>
      </c>
      <c r="AI13">
        <v>41.97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174.05</v>
      </c>
      <c r="C14" s="34">
        <v>31.69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71.45</v>
      </c>
      <c r="N14">
        <v>148.55000000000001</v>
      </c>
      <c r="O14">
        <v>48.02</v>
      </c>
      <c r="P14">
        <v>1.01</v>
      </c>
      <c r="Q14">
        <v>29.18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1.66</v>
      </c>
      <c r="X14">
        <v>33.14</v>
      </c>
      <c r="Y14">
        <v>11.04</v>
      </c>
      <c r="Z14">
        <v>11.05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40.770000000000003</v>
      </c>
      <c r="AI14">
        <v>40.770000000000003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174.05</v>
      </c>
      <c r="C15" s="34">
        <v>31.69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71.45</v>
      </c>
      <c r="N15">
        <v>148.55000000000001</v>
      </c>
      <c r="O15">
        <v>48.02</v>
      </c>
      <c r="P15">
        <v>1.01</v>
      </c>
      <c r="Q15">
        <v>24.11</v>
      </c>
      <c r="R15" s="93">
        <v>0</v>
      </c>
      <c r="S15" s="93">
        <v>0</v>
      </c>
      <c r="T15" s="93">
        <v>0</v>
      </c>
      <c r="U15">
        <v>1.22</v>
      </c>
      <c r="V15">
        <v>0</v>
      </c>
      <c r="W15">
        <v>1.66</v>
      </c>
      <c r="X15">
        <v>33.24</v>
      </c>
      <c r="Y15">
        <v>11.07</v>
      </c>
      <c r="Z15">
        <v>11.08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39.83</v>
      </c>
      <c r="AI15">
        <v>39.83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174.05</v>
      </c>
      <c r="C16" s="34">
        <v>31.69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71.45</v>
      </c>
      <c r="N16">
        <v>148.55000000000001</v>
      </c>
      <c r="O16">
        <v>48.02</v>
      </c>
      <c r="P16">
        <v>1.01</v>
      </c>
      <c r="Q16">
        <v>24.17</v>
      </c>
      <c r="R16" s="93">
        <v>0</v>
      </c>
      <c r="S16" s="93">
        <v>0</v>
      </c>
      <c r="T16" s="93">
        <v>0</v>
      </c>
      <c r="U16">
        <v>1.22</v>
      </c>
      <c r="V16">
        <v>0</v>
      </c>
      <c r="W16">
        <v>1.66</v>
      </c>
      <c r="X16">
        <v>33.25</v>
      </c>
      <c r="Y16">
        <v>11.09</v>
      </c>
      <c r="Z16">
        <v>11.08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38.880000000000003</v>
      </c>
      <c r="AI16">
        <v>38.880000000000003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174.05</v>
      </c>
      <c r="C17" s="34">
        <v>31.69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71.45</v>
      </c>
      <c r="N17">
        <v>148.55000000000001</v>
      </c>
      <c r="O17">
        <v>48.02</v>
      </c>
      <c r="P17">
        <v>1.01</v>
      </c>
      <c r="Q17">
        <v>24.2</v>
      </c>
      <c r="R17" s="93">
        <v>0</v>
      </c>
      <c r="S17" s="93">
        <v>0</v>
      </c>
      <c r="T17" s="93">
        <v>0</v>
      </c>
      <c r="U17">
        <v>1.22</v>
      </c>
      <c r="V17">
        <v>0</v>
      </c>
      <c r="W17">
        <v>1.66</v>
      </c>
      <c r="X17">
        <v>33.51</v>
      </c>
      <c r="Y17">
        <v>11.17</v>
      </c>
      <c r="Z17">
        <v>11.17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41.67</v>
      </c>
      <c r="AI17">
        <v>41.67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174.05</v>
      </c>
      <c r="C18" s="34">
        <v>31.69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71.45</v>
      </c>
      <c r="N18">
        <v>148.55000000000001</v>
      </c>
      <c r="O18">
        <v>48.02</v>
      </c>
      <c r="P18">
        <v>1.01</v>
      </c>
      <c r="Q18">
        <v>24.14</v>
      </c>
      <c r="R18" s="93">
        <v>0</v>
      </c>
      <c r="S18" s="93">
        <v>0</v>
      </c>
      <c r="T18" s="93">
        <v>0</v>
      </c>
      <c r="U18">
        <v>1.22</v>
      </c>
      <c r="V18">
        <v>0</v>
      </c>
      <c r="W18">
        <v>1.66</v>
      </c>
      <c r="X18">
        <v>33.549999999999997</v>
      </c>
      <c r="Y18">
        <v>11.19</v>
      </c>
      <c r="Z18">
        <v>11.18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41.13</v>
      </c>
      <c r="AI18">
        <v>41.13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174.05</v>
      </c>
      <c r="C19" s="34">
        <v>31.69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71.45</v>
      </c>
      <c r="N19">
        <v>148.55000000000001</v>
      </c>
      <c r="O19">
        <v>48.02</v>
      </c>
      <c r="P19">
        <v>1.01</v>
      </c>
      <c r="Q19">
        <v>23.97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1.66</v>
      </c>
      <c r="X19">
        <v>34.24</v>
      </c>
      <c r="Y19">
        <v>11.43</v>
      </c>
      <c r="Z19">
        <v>11.41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43.88</v>
      </c>
      <c r="AI19">
        <v>43.88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174.05</v>
      </c>
      <c r="C20" s="34">
        <v>31.69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71.45</v>
      </c>
      <c r="N20">
        <v>148.55000000000001</v>
      </c>
      <c r="O20">
        <v>48.02</v>
      </c>
      <c r="P20">
        <v>1.01</v>
      </c>
      <c r="Q20">
        <v>23.77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1.66</v>
      </c>
      <c r="X20">
        <v>34.29</v>
      </c>
      <c r="Y20">
        <v>11.43</v>
      </c>
      <c r="Z20">
        <v>11.43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43</v>
      </c>
      <c r="AI20">
        <v>43</v>
      </c>
      <c r="AJ20">
        <v>23.05</v>
      </c>
      <c r="AK20">
        <v>0</v>
      </c>
      <c r="AL20">
        <v>0</v>
      </c>
    </row>
    <row r="21" spans="1:38">
      <c r="A21" t="s">
        <v>63</v>
      </c>
      <c r="B21" s="34">
        <v>174.05</v>
      </c>
      <c r="C21" s="34">
        <v>55.34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71.45</v>
      </c>
      <c r="N21">
        <v>148.55000000000001</v>
      </c>
      <c r="O21">
        <v>48.02</v>
      </c>
      <c r="P21">
        <v>1.01</v>
      </c>
      <c r="Q21">
        <v>23.65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1.66</v>
      </c>
      <c r="X21">
        <v>34.42</v>
      </c>
      <c r="Y21">
        <v>11.47</v>
      </c>
      <c r="Z21">
        <v>11.47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42.47</v>
      </c>
      <c r="AI21">
        <v>42.47</v>
      </c>
      <c r="AJ21">
        <v>23.05</v>
      </c>
      <c r="AK21">
        <v>0</v>
      </c>
      <c r="AL21">
        <v>0</v>
      </c>
    </row>
    <row r="22" spans="1:38">
      <c r="A22" t="s">
        <v>64</v>
      </c>
      <c r="B22" s="34">
        <v>174.05</v>
      </c>
      <c r="C22" s="34">
        <v>55.34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71.45</v>
      </c>
      <c r="N22">
        <v>148.55000000000001</v>
      </c>
      <c r="O22">
        <v>48.02</v>
      </c>
      <c r="P22">
        <v>1.01</v>
      </c>
      <c r="Q22">
        <v>23.56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1.66</v>
      </c>
      <c r="X22">
        <v>34.44</v>
      </c>
      <c r="Y22">
        <v>11.48</v>
      </c>
      <c r="Z22">
        <v>11.48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41.95</v>
      </c>
      <c r="AI22">
        <v>41.95</v>
      </c>
      <c r="AJ22">
        <v>23.05</v>
      </c>
      <c r="AK22">
        <v>0</v>
      </c>
      <c r="AL22">
        <v>0</v>
      </c>
    </row>
    <row r="23" spans="1:38">
      <c r="A23" t="s">
        <v>65</v>
      </c>
      <c r="B23" s="34">
        <v>174.05</v>
      </c>
      <c r="C23" s="34">
        <v>55.34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71.45</v>
      </c>
      <c r="N23">
        <v>148.55000000000001</v>
      </c>
      <c r="O23">
        <v>48.02</v>
      </c>
      <c r="P23">
        <v>1.01</v>
      </c>
      <c r="Q23">
        <v>23.27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1.66</v>
      </c>
      <c r="X23">
        <v>30.81</v>
      </c>
      <c r="Y23">
        <v>10.26</v>
      </c>
      <c r="Z23">
        <v>10.27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41.28</v>
      </c>
      <c r="AI23">
        <v>41.28</v>
      </c>
      <c r="AJ23">
        <v>23.05</v>
      </c>
      <c r="AK23">
        <v>0</v>
      </c>
      <c r="AL23">
        <v>0</v>
      </c>
    </row>
    <row r="24" spans="1:38">
      <c r="A24" t="s">
        <v>66</v>
      </c>
      <c r="B24" s="34">
        <v>189.42</v>
      </c>
      <c r="C24" s="34">
        <v>55.34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67.23</v>
      </c>
      <c r="N24">
        <v>148.55000000000001</v>
      </c>
      <c r="O24">
        <v>48.02</v>
      </c>
      <c r="P24">
        <v>1.01</v>
      </c>
      <c r="Q24">
        <v>23.06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1.66</v>
      </c>
      <c r="X24">
        <v>30.84</v>
      </c>
      <c r="Y24">
        <v>10.28</v>
      </c>
      <c r="Z24">
        <v>10.28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40.409999999999997</v>
      </c>
      <c r="AI24">
        <v>40.409999999999997</v>
      </c>
      <c r="AJ24">
        <v>23.05</v>
      </c>
      <c r="AK24">
        <v>0</v>
      </c>
      <c r="AL24">
        <v>0</v>
      </c>
    </row>
    <row r="25" spans="1:38">
      <c r="A25" t="s">
        <v>67</v>
      </c>
      <c r="B25" s="34">
        <v>189.42</v>
      </c>
      <c r="C25" s="34">
        <v>55.34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67.23</v>
      </c>
      <c r="N25">
        <v>192.08</v>
      </c>
      <c r="O25">
        <v>48.02</v>
      </c>
      <c r="P25">
        <v>1.01</v>
      </c>
      <c r="Q25">
        <v>26.37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1.66</v>
      </c>
      <c r="X25">
        <v>31.24</v>
      </c>
      <c r="Y25">
        <v>10.42</v>
      </c>
      <c r="Z25">
        <v>10.41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39.71</v>
      </c>
      <c r="AI25">
        <v>39.71</v>
      </c>
      <c r="AJ25">
        <v>23.05</v>
      </c>
      <c r="AK25">
        <v>0</v>
      </c>
      <c r="AL25">
        <v>0</v>
      </c>
    </row>
    <row r="26" spans="1:38">
      <c r="A26" t="s">
        <v>68</v>
      </c>
      <c r="B26" s="34">
        <v>237.44</v>
      </c>
      <c r="C26" s="34">
        <v>55.34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67.23</v>
      </c>
      <c r="N26">
        <v>230.5</v>
      </c>
      <c r="O26">
        <v>48.02</v>
      </c>
      <c r="P26">
        <v>1.01</v>
      </c>
      <c r="Q26">
        <v>26.54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1.66</v>
      </c>
      <c r="X26">
        <v>31.36</v>
      </c>
      <c r="Y26">
        <v>10.47</v>
      </c>
      <c r="Z26">
        <v>10.45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38.770000000000003</v>
      </c>
      <c r="AI26">
        <v>38.770000000000003</v>
      </c>
      <c r="AJ26">
        <v>23.05</v>
      </c>
      <c r="AK26">
        <v>0</v>
      </c>
      <c r="AL26">
        <v>0</v>
      </c>
    </row>
    <row r="27" spans="1:38">
      <c r="A27" t="s">
        <v>69</v>
      </c>
      <c r="B27" s="34">
        <v>259.88</v>
      </c>
      <c r="C27" s="34">
        <v>74.23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84.5</v>
      </c>
      <c r="N27">
        <v>270.11</v>
      </c>
      <c r="O27">
        <v>67.23</v>
      </c>
      <c r="P27">
        <v>0.93</v>
      </c>
      <c r="Q27">
        <v>26.66</v>
      </c>
      <c r="R27" s="93">
        <v>0</v>
      </c>
      <c r="S27" s="93">
        <v>0</v>
      </c>
      <c r="T27" s="93">
        <v>0</v>
      </c>
      <c r="U27">
        <v>1.1399999999999999</v>
      </c>
      <c r="V27">
        <v>0</v>
      </c>
      <c r="W27">
        <v>1.66</v>
      </c>
      <c r="X27">
        <v>31.43</v>
      </c>
      <c r="Y27">
        <v>10.48</v>
      </c>
      <c r="Z27">
        <v>10.48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52.09</v>
      </c>
      <c r="AI27">
        <v>52.09</v>
      </c>
      <c r="AJ27">
        <v>23.05</v>
      </c>
      <c r="AK27">
        <v>0</v>
      </c>
      <c r="AL27">
        <v>0</v>
      </c>
    </row>
    <row r="28" spans="1:38">
      <c r="A28" t="s">
        <v>70</v>
      </c>
      <c r="B28" s="34">
        <v>259.88</v>
      </c>
      <c r="C28" s="34">
        <v>79.03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117.55</v>
      </c>
      <c r="N28">
        <v>270.11</v>
      </c>
      <c r="O28">
        <v>96.04</v>
      </c>
      <c r="P28">
        <v>0.93</v>
      </c>
      <c r="Q28">
        <v>26.61</v>
      </c>
      <c r="R28" s="93">
        <v>0</v>
      </c>
      <c r="S28" s="93">
        <v>0</v>
      </c>
      <c r="T28" s="93">
        <v>0</v>
      </c>
      <c r="U28">
        <v>1.1399999999999999</v>
      </c>
      <c r="V28">
        <v>0</v>
      </c>
      <c r="W28">
        <v>1.66</v>
      </c>
      <c r="X28">
        <v>31.67</v>
      </c>
      <c r="Y28">
        <v>10.55</v>
      </c>
      <c r="Z28">
        <v>10.56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51.42</v>
      </c>
      <c r="AI28">
        <v>51.42</v>
      </c>
      <c r="AJ28">
        <v>23.05</v>
      </c>
      <c r="AK28">
        <v>0</v>
      </c>
      <c r="AL28">
        <v>0</v>
      </c>
    </row>
    <row r="29" spans="1:38">
      <c r="A29" t="s">
        <v>71</v>
      </c>
      <c r="B29" s="34">
        <v>259.88</v>
      </c>
      <c r="C29" s="34">
        <v>86.63</v>
      </c>
      <c r="D29" s="93">
        <f t="shared" si="0"/>
        <v>1.2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117.55</v>
      </c>
      <c r="N29">
        <v>270.11</v>
      </c>
      <c r="O29">
        <v>100.59</v>
      </c>
      <c r="P29">
        <v>0.93</v>
      </c>
      <c r="Q29">
        <v>29.92</v>
      </c>
      <c r="R29" s="93">
        <v>0</v>
      </c>
      <c r="S29" s="93">
        <v>1.2</v>
      </c>
      <c r="T29" s="93">
        <v>0</v>
      </c>
      <c r="U29">
        <v>1.1399999999999999</v>
      </c>
      <c r="V29">
        <v>0</v>
      </c>
      <c r="W29">
        <v>1.66</v>
      </c>
      <c r="X29">
        <v>32.15</v>
      </c>
      <c r="Y29">
        <v>10.71</v>
      </c>
      <c r="Z29">
        <v>10.72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50.75</v>
      </c>
      <c r="AI29">
        <v>50.75</v>
      </c>
      <c r="AJ29">
        <v>23.05</v>
      </c>
      <c r="AK29">
        <v>0</v>
      </c>
      <c r="AL29">
        <v>0</v>
      </c>
    </row>
    <row r="30" spans="1:38">
      <c r="A30" t="s">
        <v>72</v>
      </c>
      <c r="B30" s="34">
        <v>259.88</v>
      </c>
      <c r="C30" s="34">
        <v>86.63</v>
      </c>
      <c r="D30" s="93">
        <f t="shared" si="0"/>
        <v>4.3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117.55</v>
      </c>
      <c r="N30">
        <v>270.11</v>
      </c>
      <c r="O30">
        <v>100.59</v>
      </c>
      <c r="P30">
        <v>0.93</v>
      </c>
      <c r="Q30">
        <v>29.77</v>
      </c>
      <c r="R30" s="93">
        <v>0</v>
      </c>
      <c r="S30" s="93">
        <v>4.3</v>
      </c>
      <c r="T30" s="93">
        <v>0</v>
      </c>
      <c r="U30">
        <v>1.1399999999999999</v>
      </c>
      <c r="V30">
        <v>0</v>
      </c>
      <c r="W30">
        <v>1.66</v>
      </c>
      <c r="X30">
        <v>33.299999999999997</v>
      </c>
      <c r="Y30">
        <v>11.1</v>
      </c>
      <c r="Z30">
        <v>11.1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50.08</v>
      </c>
      <c r="AI30">
        <v>50.08</v>
      </c>
      <c r="AJ30">
        <v>23.05</v>
      </c>
      <c r="AK30">
        <v>0</v>
      </c>
      <c r="AL30">
        <v>0</v>
      </c>
    </row>
    <row r="31" spans="1:38">
      <c r="A31" t="s">
        <v>73</v>
      </c>
      <c r="B31" s="34">
        <v>259.88</v>
      </c>
      <c r="C31" s="34">
        <v>86.63</v>
      </c>
      <c r="D31" s="93">
        <f t="shared" si="0"/>
        <v>14.1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117.55</v>
      </c>
      <c r="N31">
        <v>270.11</v>
      </c>
      <c r="O31">
        <v>100.59</v>
      </c>
      <c r="P31">
        <v>0.93</v>
      </c>
      <c r="Q31">
        <v>29.97</v>
      </c>
      <c r="R31" s="93">
        <v>1</v>
      </c>
      <c r="S31" s="93">
        <v>12.1</v>
      </c>
      <c r="T31" s="93">
        <v>1</v>
      </c>
      <c r="U31">
        <v>1.1399999999999999</v>
      </c>
      <c r="V31">
        <v>0.87624000000000002</v>
      </c>
      <c r="W31">
        <v>1.61</v>
      </c>
      <c r="X31">
        <v>32.5</v>
      </c>
      <c r="Y31">
        <v>10.84</v>
      </c>
      <c r="Z31">
        <v>10.83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40.07</v>
      </c>
      <c r="AI31">
        <v>40.07</v>
      </c>
      <c r="AJ31">
        <v>22.09</v>
      </c>
      <c r="AK31">
        <v>0</v>
      </c>
      <c r="AL31">
        <v>0</v>
      </c>
    </row>
    <row r="32" spans="1:38">
      <c r="A32" t="s">
        <v>74</v>
      </c>
      <c r="B32" s="34">
        <v>259.88</v>
      </c>
      <c r="C32" s="34">
        <v>86.63</v>
      </c>
      <c r="D32" s="93">
        <f t="shared" si="0"/>
        <v>31.020000000000003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117.55</v>
      </c>
      <c r="N32">
        <v>270.11</v>
      </c>
      <c r="O32">
        <v>100.59</v>
      </c>
      <c r="P32">
        <v>0.93</v>
      </c>
      <c r="Q32">
        <v>30.28</v>
      </c>
      <c r="R32" s="93">
        <v>8.34</v>
      </c>
      <c r="S32" s="93">
        <v>21.1</v>
      </c>
      <c r="T32" s="93">
        <v>1.58</v>
      </c>
      <c r="U32">
        <v>1.1399999999999999</v>
      </c>
      <c r="V32">
        <v>4.7414319999999996</v>
      </c>
      <c r="W32">
        <v>1.61</v>
      </c>
      <c r="X32">
        <v>32.5</v>
      </c>
      <c r="Y32">
        <v>10.84</v>
      </c>
      <c r="Z32">
        <v>10.83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39.4</v>
      </c>
      <c r="AI32">
        <v>39.4</v>
      </c>
      <c r="AJ32">
        <v>22.09</v>
      </c>
      <c r="AK32">
        <v>1</v>
      </c>
      <c r="AL32">
        <v>0</v>
      </c>
    </row>
    <row r="33" spans="1:38">
      <c r="A33" t="s">
        <v>75</v>
      </c>
      <c r="B33" s="34">
        <v>259.88</v>
      </c>
      <c r="C33" s="34">
        <v>86.63</v>
      </c>
      <c r="D33" s="93">
        <f t="shared" si="0"/>
        <v>75.48</v>
      </c>
      <c r="E33" s="34">
        <v>0</v>
      </c>
      <c r="F33" s="34"/>
      <c r="G33" s="34"/>
      <c r="H33" s="34"/>
      <c r="I33" s="34"/>
      <c r="J33" s="37">
        <v>0.26</v>
      </c>
      <c r="K33" s="37">
        <v>0.26</v>
      </c>
      <c r="L33" s="37">
        <v>0.26</v>
      </c>
      <c r="M33">
        <v>117.55</v>
      </c>
      <c r="N33">
        <v>270.11</v>
      </c>
      <c r="O33">
        <v>100.59</v>
      </c>
      <c r="P33">
        <v>0.93</v>
      </c>
      <c r="Q33">
        <v>30.38</v>
      </c>
      <c r="R33" s="93">
        <v>28.71</v>
      </c>
      <c r="S33" s="93">
        <v>32.4</v>
      </c>
      <c r="T33" s="93">
        <v>14.37</v>
      </c>
      <c r="U33">
        <v>1.3</v>
      </c>
      <c r="V33">
        <v>10.261744</v>
      </c>
      <c r="W33">
        <v>1.61</v>
      </c>
      <c r="X33">
        <v>32.5</v>
      </c>
      <c r="Y33">
        <v>10.84</v>
      </c>
      <c r="Z33">
        <v>10.83</v>
      </c>
      <c r="AA33">
        <v>3.43</v>
      </c>
      <c r="AB33">
        <v>0.68</v>
      </c>
      <c r="AC33">
        <v>0.33</v>
      </c>
      <c r="AD33">
        <v>1</v>
      </c>
      <c r="AE33">
        <v>3</v>
      </c>
      <c r="AF33">
        <v>1</v>
      </c>
      <c r="AG33">
        <v>7.34</v>
      </c>
      <c r="AH33">
        <v>28.73</v>
      </c>
      <c r="AI33">
        <v>28.73</v>
      </c>
      <c r="AJ33">
        <v>21.13</v>
      </c>
      <c r="AK33">
        <v>2</v>
      </c>
      <c r="AL33">
        <v>1</v>
      </c>
    </row>
    <row r="34" spans="1:38">
      <c r="A34" t="s">
        <v>76</v>
      </c>
      <c r="B34" s="34">
        <v>259.88</v>
      </c>
      <c r="C34" s="34">
        <v>86.63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0.69</v>
      </c>
      <c r="K34" s="37">
        <v>0.69</v>
      </c>
      <c r="L34" s="37">
        <v>0.7</v>
      </c>
      <c r="M34">
        <v>117.55</v>
      </c>
      <c r="N34">
        <v>270.11</v>
      </c>
      <c r="O34">
        <v>100.59</v>
      </c>
      <c r="P34">
        <v>0.93</v>
      </c>
      <c r="Q34">
        <v>30.51</v>
      </c>
      <c r="R34" s="93">
        <v>30.37</v>
      </c>
      <c r="S34" s="93">
        <v>30.37</v>
      </c>
      <c r="T34" s="93">
        <v>29.76</v>
      </c>
      <c r="U34">
        <v>1.3</v>
      </c>
      <c r="V34">
        <v>16.463576</v>
      </c>
      <c r="W34">
        <v>1.61</v>
      </c>
      <c r="X34">
        <v>32.5</v>
      </c>
      <c r="Y34">
        <v>10.84</v>
      </c>
      <c r="Z34">
        <v>10.83</v>
      </c>
      <c r="AA34">
        <v>12.97</v>
      </c>
      <c r="AB34">
        <v>2.59</v>
      </c>
      <c r="AC34">
        <v>1</v>
      </c>
      <c r="AD34">
        <v>3</v>
      </c>
      <c r="AE34">
        <v>5</v>
      </c>
      <c r="AF34">
        <v>3</v>
      </c>
      <c r="AG34">
        <v>7.34</v>
      </c>
      <c r="AH34">
        <v>28.06</v>
      </c>
      <c r="AI34">
        <v>28.06</v>
      </c>
      <c r="AJ34">
        <v>21.13</v>
      </c>
      <c r="AK34">
        <v>7</v>
      </c>
      <c r="AL34">
        <v>3</v>
      </c>
    </row>
    <row r="35" spans="1:38">
      <c r="A35" t="s">
        <v>77</v>
      </c>
      <c r="B35" s="34">
        <v>259.88</v>
      </c>
      <c r="C35" s="34">
        <v>86.63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1.38</v>
      </c>
      <c r="K35" s="37">
        <v>1.38</v>
      </c>
      <c r="L35" s="37">
        <v>1.41</v>
      </c>
      <c r="M35">
        <v>117.55</v>
      </c>
      <c r="N35">
        <v>270.11</v>
      </c>
      <c r="O35">
        <v>100.59</v>
      </c>
      <c r="P35">
        <v>0.93</v>
      </c>
      <c r="Q35">
        <v>22.98</v>
      </c>
      <c r="R35" s="93">
        <v>30.34</v>
      </c>
      <c r="S35" s="93">
        <v>30.33</v>
      </c>
      <c r="T35" s="93">
        <v>30.33</v>
      </c>
      <c r="U35">
        <v>1.3</v>
      </c>
      <c r="V35">
        <v>24.495775999999999</v>
      </c>
      <c r="W35">
        <v>1.61</v>
      </c>
      <c r="X35">
        <v>32.5</v>
      </c>
      <c r="Y35">
        <v>10.84</v>
      </c>
      <c r="Z35">
        <v>10.83</v>
      </c>
      <c r="AA35">
        <v>27.52</v>
      </c>
      <c r="AB35">
        <v>5.5</v>
      </c>
      <c r="AC35">
        <v>6.14</v>
      </c>
      <c r="AD35">
        <v>6</v>
      </c>
      <c r="AE35">
        <v>10</v>
      </c>
      <c r="AF35">
        <v>5</v>
      </c>
      <c r="AG35">
        <v>7.34</v>
      </c>
      <c r="AH35">
        <v>27.39</v>
      </c>
      <c r="AI35">
        <v>27.39</v>
      </c>
      <c r="AJ35">
        <v>21.13</v>
      </c>
      <c r="AK35">
        <v>21</v>
      </c>
      <c r="AL35">
        <v>9</v>
      </c>
    </row>
    <row r="36" spans="1:38">
      <c r="A36" t="s">
        <v>78</v>
      </c>
      <c r="B36" s="34">
        <v>259.88</v>
      </c>
      <c r="C36" s="34">
        <v>86.63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2.25</v>
      </c>
      <c r="K36" s="37">
        <v>2.25</v>
      </c>
      <c r="L36" s="37">
        <v>2.2999999999999998</v>
      </c>
      <c r="M36">
        <v>117.55</v>
      </c>
      <c r="N36">
        <v>270.11</v>
      </c>
      <c r="O36">
        <v>100.59</v>
      </c>
      <c r="P36">
        <v>0.93</v>
      </c>
      <c r="Q36">
        <v>22.85</v>
      </c>
      <c r="R36" s="93">
        <v>30.34</v>
      </c>
      <c r="S36" s="93">
        <v>30.33</v>
      </c>
      <c r="T36" s="93">
        <v>30.33</v>
      </c>
      <c r="U36">
        <v>1.3</v>
      </c>
      <c r="V36">
        <v>34.845143999999998</v>
      </c>
      <c r="W36">
        <v>1.61</v>
      </c>
      <c r="X36">
        <v>32.5</v>
      </c>
      <c r="Y36">
        <v>10.84</v>
      </c>
      <c r="Z36">
        <v>10.83</v>
      </c>
      <c r="AA36">
        <v>47.25</v>
      </c>
      <c r="AB36">
        <v>9.4499999999999993</v>
      </c>
      <c r="AC36">
        <v>14.53</v>
      </c>
      <c r="AD36">
        <v>9</v>
      </c>
      <c r="AE36">
        <v>17</v>
      </c>
      <c r="AF36">
        <v>8</v>
      </c>
      <c r="AG36">
        <v>7.75</v>
      </c>
      <c r="AH36">
        <v>25.88</v>
      </c>
      <c r="AI36">
        <v>25.88</v>
      </c>
      <c r="AJ36">
        <v>21.13</v>
      </c>
      <c r="AK36">
        <v>35</v>
      </c>
      <c r="AL36">
        <v>15</v>
      </c>
    </row>
    <row r="37" spans="1:38">
      <c r="A37" t="s">
        <v>79</v>
      </c>
      <c r="B37" s="34">
        <v>259.88</v>
      </c>
      <c r="C37" s="34">
        <v>86.63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3.36</v>
      </c>
      <c r="K37" s="37">
        <v>3.36</v>
      </c>
      <c r="L37" s="37">
        <v>3.45</v>
      </c>
      <c r="M37">
        <v>117.55</v>
      </c>
      <c r="N37">
        <v>270.11</v>
      </c>
      <c r="O37">
        <v>100.59</v>
      </c>
      <c r="P37">
        <v>0.93</v>
      </c>
      <c r="Q37">
        <v>22.66</v>
      </c>
      <c r="R37" s="93">
        <v>32</v>
      </c>
      <c r="S37" s="93">
        <v>32</v>
      </c>
      <c r="T37" s="93">
        <v>32</v>
      </c>
      <c r="U37">
        <v>1.3</v>
      </c>
      <c r="V37">
        <v>44.990056000000003</v>
      </c>
      <c r="W37">
        <v>1.61</v>
      </c>
      <c r="X37">
        <v>32.5</v>
      </c>
      <c r="Y37">
        <v>10.84</v>
      </c>
      <c r="Z37">
        <v>10.83</v>
      </c>
      <c r="AA37">
        <v>70.89</v>
      </c>
      <c r="AB37">
        <v>14.18</v>
      </c>
      <c r="AC37">
        <v>22.85</v>
      </c>
      <c r="AD37">
        <v>13.5</v>
      </c>
      <c r="AE37">
        <v>31</v>
      </c>
      <c r="AF37">
        <v>15</v>
      </c>
      <c r="AG37">
        <v>7.93</v>
      </c>
      <c r="AH37">
        <v>25.21</v>
      </c>
      <c r="AI37">
        <v>25.21</v>
      </c>
      <c r="AJ37">
        <v>21.13</v>
      </c>
      <c r="AK37">
        <v>53</v>
      </c>
      <c r="AL37">
        <v>22</v>
      </c>
    </row>
    <row r="38" spans="1:38">
      <c r="A38" t="s">
        <v>80</v>
      </c>
      <c r="B38" s="34">
        <v>259.88</v>
      </c>
      <c r="C38" s="34">
        <v>86.63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4.63</v>
      </c>
      <c r="K38" s="37">
        <v>4.63</v>
      </c>
      <c r="L38" s="37">
        <v>4.75</v>
      </c>
      <c r="M38">
        <v>117.55</v>
      </c>
      <c r="N38">
        <v>270.11</v>
      </c>
      <c r="O38">
        <v>100.59</v>
      </c>
      <c r="P38">
        <v>0.93</v>
      </c>
      <c r="Q38">
        <v>22.5</v>
      </c>
      <c r="R38" s="93">
        <v>32</v>
      </c>
      <c r="S38" s="93">
        <v>32</v>
      </c>
      <c r="T38" s="93">
        <v>32</v>
      </c>
      <c r="U38">
        <v>1.3</v>
      </c>
      <c r="V38">
        <v>53.528528000000001</v>
      </c>
      <c r="W38">
        <v>1.61</v>
      </c>
      <c r="X38">
        <v>32.5</v>
      </c>
      <c r="Y38">
        <v>10.84</v>
      </c>
      <c r="Z38">
        <v>10.83</v>
      </c>
      <c r="AA38">
        <v>92.3</v>
      </c>
      <c r="AB38">
        <v>18.46</v>
      </c>
      <c r="AC38">
        <v>29.72</v>
      </c>
      <c r="AD38">
        <v>19</v>
      </c>
      <c r="AE38">
        <v>37</v>
      </c>
      <c r="AF38">
        <v>19</v>
      </c>
      <c r="AG38">
        <v>8.0500000000000007</v>
      </c>
      <c r="AH38">
        <v>23.52</v>
      </c>
      <c r="AI38">
        <v>23.52</v>
      </c>
      <c r="AJ38">
        <v>21.13</v>
      </c>
      <c r="AK38">
        <v>70</v>
      </c>
      <c r="AL38">
        <v>30</v>
      </c>
    </row>
    <row r="39" spans="1:38">
      <c r="A39" t="s">
        <v>81</v>
      </c>
      <c r="B39" s="34">
        <v>259.88</v>
      </c>
      <c r="C39" s="34">
        <v>86.63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6.02</v>
      </c>
      <c r="K39" s="37">
        <v>6.02</v>
      </c>
      <c r="L39" s="37">
        <v>6.16</v>
      </c>
      <c r="M39">
        <v>117.55</v>
      </c>
      <c r="N39">
        <v>270.11</v>
      </c>
      <c r="O39">
        <v>100.59</v>
      </c>
      <c r="P39">
        <v>0.93</v>
      </c>
      <c r="Q39">
        <v>20.73</v>
      </c>
      <c r="R39" s="93">
        <v>32</v>
      </c>
      <c r="S39" s="93">
        <v>32</v>
      </c>
      <c r="T39" s="93">
        <v>32</v>
      </c>
      <c r="U39">
        <v>1.22</v>
      </c>
      <c r="V39">
        <v>61.726239999999997</v>
      </c>
      <c r="W39">
        <v>1.61</v>
      </c>
      <c r="X39">
        <v>32.5</v>
      </c>
      <c r="Y39">
        <v>10.84</v>
      </c>
      <c r="Z39">
        <v>10.83</v>
      </c>
      <c r="AA39">
        <v>111.46</v>
      </c>
      <c r="AB39">
        <v>22.29</v>
      </c>
      <c r="AC39">
        <v>37.17</v>
      </c>
      <c r="AD39">
        <v>23.6</v>
      </c>
      <c r="AE39">
        <v>48</v>
      </c>
      <c r="AF39">
        <v>24</v>
      </c>
      <c r="AG39">
        <v>8.09</v>
      </c>
      <c r="AH39">
        <v>0</v>
      </c>
      <c r="AI39">
        <v>0</v>
      </c>
      <c r="AJ39">
        <v>21.13</v>
      </c>
      <c r="AK39">
        <v>95</v>
      </c>
      <c r="AL39">
        <v>40</v>
      </c>
    </row>
    <row r="40" spans="1:38">
      <c r="A40" t="s">
        <v>82</v>
      </c>
      <c r="B40" s="34">
        <v>259.88</v>
      </c>
      <c r="C40" s="34">
        <v>86.63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7.34</v>
      </c>
      <c r="K40" s="37">
        <v>7.34</v>
      </c>
      <c r="L40" s="37">
        <v>7.53</v>
      </c>
      <c r="M40">
        <v>117.55</v>
      </c>
      <c r="N40">
        <v>270.11</v>
      </c>
      <c r="O40">
        <v>100.59</v>
      </c>
      <c r="P40">
        <v>0.93</v>
      </c>
      <c r="Q40">
        <v>20.88</v>
      </c>
      <c r="R40" s="93">
        <v>32</v>
      </c>
      <c r="S40" s="93">
        <v>32</v>
      </c>
      <c r="T40" s="93">
        <v>32</v>
      </c>
      <c r="U40">
        <v>1.22</v>
      </c>
      <c r="V40">
        <v>69.855800000000002</v>
      </c>
      <c r="W40">
        <v>1.61</v>
      </c>
      <c r="X40">
        <v>32.74</v>
      </c>
      <c r="Y40">
        <v>10.91</v>
      </c>
      <c r="Z40">
        <v>10.91</v>
      </c>
      <c r="AA40">
        <v>131.30000000000001</v>
      </c>
      <c r="AB40">
        <v>26.26</v>
      </c>
      <c r="AC40">
        <v>45.36</v>
      </c>
      <c r="AD40">
        <v>26.04</v>
      </c>
      <c r="AE40">
        <v>55</v>
      </c>
      <c r="AF40">
        <v>27</v>
      </c>
      <c r="AG40">
        <v>7.75</v>
      </c>
      <c r="AH40">
        <v>0</v>
      </c>
      <c r="AI40">
        <v>0</v>
      </c>
      <c r="AJ40">
        <v>20.170000000000002</v>
      </c>
      <c r="AK40">
        <v>109</v>
      </c>
      <c r="AL40">
        <v>46</v>
      </c>
    </row>
    <row r="41" spans="1:38">
      <c r="A41" t="s">
        <v>83</v>
      </c>
      <c r="B41" s="34">
        <v>259.88</v>
      </c>
      <c r="C41" s="34">
        <v>86.63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8.5500000000000007</v>
      </c>
      <c r="K41" s="37">
        <v>8.5500000000000007</v>
      </c>
      <c r="L41" s="37">
        <v>8.76</v>
      </c>
      <c r="M41">
        <v>117.55</v>
      </c>
      <c r="N41">
        <v>270.11</v>
      </c>
      <c r="O41">
        <v>100.59</v>
      </c>
      <c r="P41">
        <v>0.93</v>
      </c>
      <c r="Q41">
        <v>20.47</v>
      </c>
      <c r="R41" s="93">
        <v>32</v>
      </c>
      <c r="S41" s="93">
        <v>32</v>
      </c>
      <c r="T41" s="93">
        <v>32</v>
      </c>
      <c r="U41">
        <v>1.22</v>
      </c>
      <c r="V41">
        <v>77.303839999999994</v>
      </c>
      <c r="W41">
        <v>1.61</v>
      </c>
      <c r="X41">
        <v>32.619999999999997</v>
      </c>
      <c r="Y41">
        <v>10.87</v>
      </c>
      <c r="Z41">
        <v>10.88</v>
      </c>
      <c r="AA41">
        <v>149.53</v>
      </c>
      <c r="AB41">
        <v>29.9</v>
      </c>
      <c r="AC41">
        <v>52.56</v>
      </c>
      <c r="AD41">
        <v>29.63</v>
      </c>
      <c r="AE41">
        <v>63</v>
      </c>
      <c r="AF41">
        <v>31</v>
      </c>
      <c r="AG41">
        <v>7.34</v>
      </c>
      <c r="AH41">
        <v>0</v>
      </c>
      <c r="AI41">
        <v>0</v>
      </c>
      <c r="AJ41">
        <v>20.170000000000002</v>
      </c>
      <c r="AK41">
        <v>127</v>
      </c>
      <c r="AL41">
        <v>55</v>
      </c>
    </row>
    <row r="42" spans="1:38">
      <c r="A42" t="s">
        <v>84</v>
      </c>
      <c r="B42" s="34">
        <v>259.88</v>
      </c>
      <c r="C42" s="34">
        <v>86.63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9.65</v>
      </c>
      <c r="K42" s="37">
        <v>9.65</v>
      </c>
      <c r="L42" s="37">
        <v>9.8800000000000008</v>
      </c>
      <c r="M42">
        <v>117.55</v>
      </c>
      <c r="N42">
        <v>270.11</v>
      </c>
      <c r="O42">
        <v>100.59</v>
      </c>
      <c r="P42">
        <v>0.93</v>
      </c>
      <c r="Q42">
        <v>20.53</v>
      </c>
      <c r="R42" s="93">
        <v>32.5</v>
      </c>
      <c r="S42" s="93">
        <v>32.5</v>
      </c>
      <c r="T42" s="93">
        <v>32.5</v>
      </c>
      <c r="U42">
        <v>1.22</v>
      </c>
      <c r="V42">
        <v>84.566896</v>
      </c>
      <c r="W42">
        <v>1.61</v>
      </c>
      <c r="X42">
        <v>32.119999999999997</v>
      </c>
      <c r="Y42">
        <v>10.71</v>
      </c>
      <c r="Z42">
        <v>10.71</v>
      </c>
      <c r="AA42">
        <v>166.7</v>
      </c>
      <c r="AB42">
        <v>33.340000000000003</v>
      </c>
      <c r="AC42">
        <v>58.43</v>
      </c>
      <c r="AD42">
        <v>31.94</v>
      </c>
      <c r="AE42">
        <v>71</v>
      </c>
      <c r="AF42">
        <v>36</v>
      </c>
      <c r="AG42">
        <v>7.34</v>
      </c>
      <c r="AH42">
        <v>0</v>
      </c>
      <c r="AI42">
        <v>0</v>
      </c>
      <c r="AJ42">
        <v>20.170000000000002</v>
      </c>
      <c r="AK42">
        <v>141</v>
      </c>
      <c r="AL42">
        <v>60</v>
      </c>
    </row>
    <row r="43" spans="1:38">
      <c r="A43" t="s">
        <v>85</v>
      </c>
      <c r="B43" s="34">
        <v>259.88</v>
      </c>
      <c r="C43" s="34">
        <v>86.63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10.63</v>
      </c>
      <c r="K43" s="37">
        <v>10.63</v>
      </c>
      <c r="L43" s="37">
        <v>10.89</v>
      </c>
      <c r="M43">
        <v>117.55</v>
      </c>
      <c r="N43">
        <v>270.11</v>
      </c>
      <c r="O43">
        <v>100.59</v>
      </c>
      <c r="P43">
        <v>0.93</v>
      </c>
      <c r="Q43">
        <v>18.13</v>
      </c>
      <c r="R43" s="93">
        <v>32.5</v>
      </c>
      <c r="S43" s="93">
        <v>32.5</v>
      </c>
      <c r="T43" s="93">
        <v>32.5</v>
      </c>
      <c r="U43">
        <v>1.1399999999999999</v>
      </c>
      <c r="V43">
        <v>91.109487999999999</v>
      </c>
      <c r="W43">
        <v>1.61</v>
      </c>
      <c r="X43">
        <v>31.62</v>
      </c>
      <c r="Y43">
        <v>10.55</v>
      </c>
      <c r="Z43">
        <v>10.54</v>
      </c>
      <c r="AA43">
        <v>181.63</v>
      </c>
      <c r="AB43">
        <v>36.33</v>
      </c>
      <c r="AC43">
        <v>64.11</v>
      </c>
      <c r="AD43">
        <v>34.53</v>
      </c>
      <c r="AE43">
        <v>73</v>
      </c>
      <c r="AF43">
        <v>37</v>
      </c>
      <c r="AG43">
        <v>5.12</v>
      </c>
      <c r="AH43">
        <v>0</v>
      </c>
      <c r="AI43">
        <v>0</v>
      </c>
      <c r="AJ43">
        <v>20.170000000000002</v>
      </c>
      <c r="AK43">
        <v>154</v>
      </c>
      <c r="AL43">
        <v>66</v>
      </c>
    </row>
    <row r="44" spans="1:38">
      <c r="A44" t="s">
        <v>86</v>
      </c>
      <c r="B44" s="34">
        <v>259.88</v>
      </c>
      <c r="C44" s="34">
        <v>86.63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11.46</v>
      </c>
      <c r="K44" s="37">
        <v>11.46</v>
      </c>
      <c r="L44" s="37">
        <v>11.75</v>
      </c>
      <c r="M44">
        <v>117.55</v>
      </c>
      <c r="N44">
        <v>270.11</v>
      </c>
      <c r="O44">
        <v>100.59</v>
      </c>
      <c r="P44">
        <v>0.93</v>
      </c>
      <c r="Q44">
        <v>18.11</v>
      </c>
      <c r="R44" s="93">
        <v>32.5</v>
      </c>
      <c r="S44" s="93">
        <v>32.5</v>
      </c>
      <c r="T44" s="93">
        <v>32.5</v>
      </c>
      <c r="U44">
        <v>1.1399999999999999</v>
      </c>
      <c r="V44">
        <v>96.678479999999993</v>
      </c>
      <c r="W44">
        <v>1.61</v>
      </c>
      <c r="X44">
        <v>31.12</v>
      </c>
      <c r="Y44">
        <v>10.37</v>
      </c>
      <c r="Z44">
        <v>10.38</v>
      </c>
      <c r="AA44">
        <v>195.57</v>
      </c>
      <c r="AB44">
        <v>39.11</v>
      </c>
      <c r="AC44">
        <v>69.2</v>
      </c>
      <c r="AD44">
        <v>36.74</v>
      </c>
      <c r="AE44">
        <v>79</v>
      </c>
      <c r="AF44">
        <v>39</v>
      </c>
      <c r="AG44">
        <v>5</v>
      </c>
      <c r="AH44">
        <v>0</v>
      </c>
      <c r="AI44">
        <v>0</v>
      </c>
      <c r="AJ44">
        <v>20.170000000000002</v>
      </c>
      <c r="AK44">
        <v>165</v>
      </c>
      <c r="AL44">
        <v>70</v>
      </c>
    </row>
    <row r="45" spans="1:38">
      <c r="A45" t="s">
        <v>87</v>
      </c>
      <c r="B45" s="34">
        <v>259.88</v>
      </c>
      <c r="C45" s="34">
        <v>86.63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12.16</v>
      </c>
      <c r="K45" s="37">
        <v>12.16</v>
      </c>
      <c r="L45" s="37">
        <v>12.46</v>
      </c>
      <c r="M45">
        <v>117.55</v>
      </c>
      <c r="N45">
        <v>270.11</v>
      </c>
      <c r="O45">
        <v>100.59</v>
      </c>
      <c r="P45">
        <v>0.93</v>
      </c>
      <c r="Q45">
        <v>18.13</v>
      </c>
      <c r="R45" s="93">
        <v>32.5</v>
      </c>
      <c r="S45" s="93">
        <v>32.5</v>
      </c>
      <c r="T45" s="93">
        <v>32.5</v>
      </c>
      <c r="U45">
        <v>1.1399999999999999</v>
      </c>
      <c r="V45">
        <v>104.116784</v>
      </c>
      <c r="W45">
        <v>1.61</v>
      </c>
      <c r="X45">
        <v>31.25</v>
      </c>
      <c r="Y45">
        <v>10.41</v>
      </c>
      <c r="Z45">
        <v>10.42</v>
      </c>
      <c r="AA45">
        <v>208.66</v>
      </c>
      <c r="AB45">
        <v>41.73</v>
      </c>
      <c r="AC45">
        <v>74.09</v>
      </c>
      <c r="AD45">
        <v>39.93</v>
      </c>
      <c r="AE45">
        <v>83</v>
      </c>
      <c r="AF45">
        <v>42</v>
      </c>
      <c r="AG45">
        <v>5</v>
      </c>
      <c r="AH45">
        <v>0</v>
      </c>
      <c r="AI45">
        <v>0</v>
      </c>
      <c r="AJ45">
        <v>21.13</v>
      </c>
      <c r="AK45">
        <v>172</v>
      </c>
      <c r="AL45">
        <v>73</v>
      </c>
    </row>
    <row r="46" spans="1:38">
      <c r="A46" t="s">
        <v>88</v>
      </c>
      <c r="B46" s="34">
        <v>259.88</v>
      </c>
      <c r="C46" s="34">
        <v>86.63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13.53</v>
      </c>
      <c r="K46" s="37">
        <v>13.53</v>
      </c>
      <c r="L46" s="37">
        <v>13.87</v>
      </c>
      <c r="M46">
        <v>117.55</v>
      </c>
      <c r="N46">
        <v>270.11</v>
      </c>
      <c r="O46">
        <v>100.59</v>
      </c>
      <c r="P46">
        <v>0.93</v>
      </c>
      <c r="Q46">
        <v>18.329999999999998</v>
      </c>
      <c r="R46" s="93">
        <v>32.5</v>
      </c>
      <c r="S46" s="93">
        <v>32.5</v>
      </c>
      <c r="T46" s="93">
        <v>32.5</v>
      </c>
      <c r="U46">
        <v>1.1399999999999999</v>
      </c>
      <c r="V46">
        <v>108.29352799999999</v>
      </c>
      <c r="W46">
        <v>1.61</v>
      </c>
      <c r="X46">
        <v>30.62</v>
      </c>
      <c r="Y46">
        <v>10.210000000000001</v>
      </c>
      <c r="Z46">
        <v>10.210000000000001</v>
      </c>
      <c r="AA46">
        <v>220.41</v>
      </c>
      <c r="AB46">
        <v>44.08</v>
      </c>
      <c r="AC46">
        <v>78.34</v>
      </c>
      <c r="AD46">
        <v>40.880000000000003</v>
      </c>
      <c r="AE46">
        <v>87</v>
      </c>
      <c r="AF46">
        <v>43</v>
      </c>
      <c r="AG46">
        <v>5</v>
      </c>
      <c r="AH46">
        <v>0</v>
      </c>
      <c r="AI46">
        <v>0</v>
      </c>
      <c r="AJ46">
        <v>21.13</v>
      </c>
      <c r="AK46">
        <v>179</v>
      </c>
      <c r="AL46">
        <v>76</v>
      </c>
    </row>
    <row r="47" spans="1:38">
      <c r="A47" t="s">
        <v>89</v>
      </c>
      <c r="B47" s="34">
        <v>259.88</v>
      </c>
      <c r="C47" s="34">
        <v>86.63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13.97</v>
      </c>
      <c r="K47" s="37">
        <v>13.97</v>
      </c>
      <c r="L47" s="37">
        <v>14.32</v>
      </c>
      <c r="M47">
        <v>117.55</v>
      </c>
      <c r="N47">
        <v>270.11</v>
      </c>
      <c r="O47">
        <v>100.59</v>
      </c>
      <c r="P47">
        <v>1.0900000000000001</v>
      </c>
      <c r="Q47">
        <v>18.3</v>
      </c>
      <c r="R47" s="93">
        <v>32.5</v>
      </c>
      <c r="S47" s="93">
        <v>32.5</v>
      </c>
      <c r="T47" s="93">
        <v>32.5</v>
      </c>
      <c r="U47">
        <v>1.1399999999999999</v>
      </c>
      <c r="V47">
        <v>112.002944</v>
      </c>
      <c r="W47">
        <v>1.66</v>
      </c>
      <c r="X47">
        <v>31.21</v>
      </c>
      <c r="Y47">
        <v>10.41</v>
      </c>
      <c r="Z47">
        <v>10.4</v>
      </c>
      <c r="AA47">
        <v>229.17</v>
      </c>
      <c r="AB47">
        <v>45.83</v>
      </c>
      <c r="AC47">
        <v>81.64</v>
      </c>
      <c r="AD47">
        <v>41.99</v>
      </c>
      <c r="AE47">
        <v>91</v>
      </c>
      <c r="AF47">
        <v>46</v>
      </c>
      <c r="AG47">
        <v>5</v>
      </c>
      <c r="AH47">
        <v>0</v>
      </c>
      <c r="AI47">
        <v>0</v>
      </c>
      <c r="AJ47">
        <v>21.13</v>
      </c>
      <c r="AK47">
        <v>186</v>
      </c>
      <c r="AL47">
        <v>79</v>
      </c>
    </row>
    <row r="48" spans="1:38">
      <c r="A48" t="s">
        <v>90</v>
      </c>
      <c r="B48" s="34">
        <v>259.88</v>
      </c>
      <c r="C48" s="34">
        <v>86.63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14.44</v>
      </c>
      <c r="K48" s="37">
        <v>14.44</v>
      </c>
      <c r="L48" s="37">
        <v>14.8</v>
      </c>
      <c r="M48">
        <v>117.55</v>
      </c>
      <c r="N48">
        <v>270.11</v>
      </c>
      <c r="O48">
        <v>100.59</v>
      </c>
      <c r="P48">
        <v>1.0900000000000001</v>
      </c>
      <c r="Q48">
        <v>17.73</v>
      </c>
      <c r="R48" s="93">
        <v>32.5</v>
      </c>
      <c r="S48" s="93">
        <v>32.5</v>
      </c>
      <c r="T48" s="93">
        <v>32.5</v>
      </c>
      <c r="U48">
        <v>1.1399999999999999</v>
      </c>
      <c r="V48">
        <v>115.332656</v>
      </c>
      <c r="W48">
        <v>1.66</v>
      </c>
      <c r="X48">
        <v>30.95</v>
      </c>
      <c r="Y48">
        <v>10.3</v>
      </c>
      <c r="Z48">
        <v>10.32</v>
      </c>
      <c r="AA48">
        <v>229.17</v>
      </c>
      <c r="AB48">
        <v>45.83</v>
      </c>
      <c r="AC48">
        <v>84.54</v>
      </c>
      <c r="AD48">
        <v>43.14</v>
      </c>
      <c r="AE48">
        <v>93</v>
      </c>
      <c r="AF48">
        <v>47</v>
      </c>
      <c r="AG48">
        <v>5</v>
      </c>
      <c r="AH48">
        <v>0</v>
      </c>
      <c r="AI48">
        <v>0</v>
      </c>
      <c r="AJ48">
        <v>21.13</v>
      </c>
      <c r="AK48">
        <v>186</v>
      </c>
      <c r="AL48">
        <v>79</v>
      </c>
    </row>
    <row r="49" spans="1:38">
      <c r="A49" t="s">
        <v>91</v>
      </c>
      <c r="B49" s="34">
        <v>259.88</v>
      </c>
      <c r="C49" s="34">
        <v>86.63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14.87</v>
      </c>
      <c r="K49" s="37">
        <v>14.87</v>
      </c>
      <c r="L49" s="37">
        <v>15.24</v>
      </c>
      <c r="M49">
        <v>117.55</v>
      </c>
      <c r="N49">
        <v>270.11</v>
      </c>
      <c r="O49">
        <v>100.59</v>
      </c>
      <c r="P49">
        <v>1.0900000000000001</v>
      </c>
      <c r="Q49">
        <v>23.49</v>
      </c>
      <c r="R49" s="93">
        <v>32.5</v>
      </c>
      <c r="S49" s="93">
        <v>32.5</v>
      </c>
      <c r="T49" s="93">
        <v>32.5</v>
      </c>
      <c r="U49">
        <v>1.1399999999999999</v>
      </c>
      <c r="V49">
        <v>117.912696</v>
      </c>
      <c r="W49">
        <v>1.66</v>
      </c>
      <c r="X49">
        <v>23.55</v>
      </c>
      <c r="Y49">
        <v>7.84</v>
      </c>
      <c r="Z49">
        <v>7.85</v>
      </c>
      <c r="AA49">
        <v>229.17</v>
      </c>
      <c r="AB49">
        <v>45.83</v>
      </c>
      <c r="AC49">
        <v>86.31</v>
      </c>
      <c r="AD49">
        <v>43</v>
      </c>
      <c r="AE49">
        <v>93</v>
      </c>
      <c r="AF49">
        <v>47</v>
      </c>
      <c r="AG49">
        <v>5</v>
      </c>
      <c r="AH49">
        <v>0</v>
      </c>
      <c r="AI49">
        <v>0</v>
      </c>
      <c r="AJ49">
        <v>21.13</v>
      </c>
      <c r="AK49">
        <v>189</v>
      </c>
      <c r="AL49">
        <v>81</v>
      </c>
    </row>
    <row r="50" spans="1:38">
      <c r="A50" t="s">
        <v>92</v>
      </c>
      <c r="B50" s="34">
        <v>259.88</v>
      </c>
      <c r="C50" s="34">
        <v>86.63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15.13</v>
      </c>
      <c r="K50" s="37">
        <v>15.13</v>
      </c>
      <c r="L50" s="37">
        <v>15.5</v>
      </c>
      <c r="M50">
        <v>117.55</v>
      </c>
      <c r="N50">
        <v>270.11</v>
      </c>
      <c r="O50">
        <v>100.59</v>
      </c>
      <c r="P50">
        <v>1.0900000000000001</v>
      </c>
      <c r="Q50">
        <v>23.52</v>
      </c>
      <c r="R50" s="93">
        <v>32.5</v>
      </c>
      <c r="S50" s="93">
        <v>32.5</v>
      </c>
      <c r="T50" s="93">
        <v>32.5</v>
      </c>
      <c r="U50">
        <v>1.1399999999999999</v>
      </c>
      <c r="V50">
        <v>119.480192</v>
      </c>
      <c r="W50">
        <v>1.66</v>
      </c>
      <c r="X50">
        <v>23.71</v>
      </c>
      <c r="Y50">
        <v>7.92</v>
      </c>
      <c r="Z50">
        <v>7.9</v>
      </c>
      <c r="AA50">
        <v>229.17</v>
      </c>
      <c r="AB50">
        <v>45.83</v>
      </c>
      <c r="AC50">
        <v>88.73</v>
      </c>
      <c r="AD50">
        <v>43.25</v>
      </c>
      <c r="AE50">
        <v>93</v>
      </c>
      <c r="AF50">
        <v>47</v>
      </c>
      <c r="AG50">
        <v>5</v>
      </c>
      <c r="AH50">
        <v>0</v>
      </c>
      <c r="AI50">
        <v>0</v>
      </c>
      <c r="AJ50">
        <v>21.13</v>
      </c>
      <c r="AK50">
        <v>189</v>
      </c>
      <c r="AL50">
        <v>81</v>
      </c>
    </row>
    <row r="51" spans="1:38">
      <c r="A51" t="s">
        <v>93</v>
      </c>
      <c r="B51" s="34">
        <v>257.2</v>
      </c>
      <c r="C51" s="34">
        <v>86.63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15.27</v>
      </c>
      <c r="K51" s="37">
        <v>15.27</v>
      </c>
      <c r="L51" s="37">
        <v>15.65</v>
      </c>
      <c r="M51">
        <v>117.55</v>
      </c>
      <c r="N51">
        <v>270.11</v>
      </c>
      <c r="O51">
        <v>100.59</v>
      </c>
      <c r="P51">
        <v>1.0900000000000001</v>
      </c>
      <c r="Q51">
        <v>19.03</v>
      </c>
      <c r="R51" s="93">
        <v>32.5</v>
      </c>
      <c r="S51" s="93">
        <v>32.5</v>
      </c>
      <c r="T51" s="93">
        <v>32.5</v>
      </c>
      <c r="U51">
        <v>1.22</v>
      </c>
      <c r="V51">
        <v>131.406792</v>
      </c>
      <c r="W51">
        <v>1.66</v>
      </c>
      <c r="X51">
        <v>23.61</v>
      </c>
      <c r="Y51">
        <v>7.87</v>
      </c>
      <c r="Z51">
        <v>7.87</v>
      </c>
      <c r="AA51">
        <v>229.17</v>
      </c>
      <c r="AB51">
        <v>45.83</v>
      </c>
      <c r="AC51">
        <v>90.45</v>
      </c>
      <c r="AD51">
        <v>44.5</v>
      </c>
      <c r="AE51">
        <v>93</v>
      </c>
      <c r="AF51">
        <v>47</v>
      </c>
      <c r="AG51">
        <v>4</v>
      </c>
      <c r="AH51">
        <v>0</v>
      </c>
      <c r="AI51">
        <v>0</v>
      </c>
      <c r="AJ51">
        <v>20.170000000000002</v>
      </c>
      <c r="AK51">
        <v>193</v>
      </c>
      <c r="AL51">
        <v>82</v>
      </c>
    </row>
    <row r="52" spans="1:38">
      <c r="A52" t="s">
        <v>94</v>
      </c>
      <c r="B52" s="34">
        <v>257.2</v>
      </c>
      <c r="C52" s="34">
        <v>86.63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15.27</v>
      </c>
      <c r="K52" s="37">
        <v>15.27</v>
      </c>
      <c r="L52" s="37">
        <v>15.65</v>
      </c>
      <c r="M52">
        <v>117.55</v>
      </c>
      <c r="N52">
        <v>270.11</v>
      </c>
      <c r="O52">
        <v>100.59</v>
      </c>
      <c r="P52">
        <v>1.0900000000000001</v>
      </c>
      <c r="Q52">
        <v>18.989999999999998</v>
      </c>
      <c r="R52" s="93">
        <v>32.5</v>
      </c>
      <c r="S52" s="93">
        <v>32.5</v>
      </c>
      <c r="T52" s="93">
        <v>32.5</v>
      </c>
      <c r="U52">
        <v>1.22</v>
      </c>
      <c r="V52">
        <v>130.296888</v>
      </c>
      <c r="W52">
        <v>1.66</v>
      </c>
      <c r="X52">
        <v>23.49</v>
      </c>
      <c r="Y52">
        <v>7.83</v>
      </c>
      <c r="Z52">
        <v>7.83</v>
      </c>
      <c r="AA52">
        <v>229.17</v>
      </c>
      <c r="AB52">
        <v>45.83</v>
      </c>
      <c r="AC52">
        <v>90.45</v>
      </c>
      <c r="AD52">
        <v>44.5</v>
      </c>
      <c r="AE52">
        <v>93</v>
      </c>
      <c r="AF52">
        <v>47</v>
      </c>
      <c r="AG52">
        <v>4</v>
      </c>
      <c r="AH52">
        <v>0</v>
      </c>
      <c r="AI52">
        <v>0</v>
      </c>
      <c r="AJ52">
        <v>20.170000000000002</v>
      </c>
      <c r="AK52">
        <v>193</v>
      </c>
      <c r="AL52">
        <v>82</v>
      </c>
    </row>
    <row r="53" spans="1:38">
      <c r="A53" t="s">
        <v>95</v>
      </c>
      <c r="B53" s="34">
        <v>257.2</v>
      </c>
      <c r="C53" s="34">
        <v>86.63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15.27</v>
      </c>
      <c r="K53" s="37">
        <v>15.27</v>
      </c>
      <c r="L53" s="37">
        <v>15.65</v>
      </c>
      <c r="M53">
        <v>117.55</v>
      </c>
      <c r="N53">
        <v>270.11</v>
      </c>
      <c r="O53">
        <v>100.59</v>
      </c>
      <c r="P53">
        <v>1.0900000000000001</v>
      </c>
      <c r="Q53">
        <v>22.54</v>
      </c>
      <c r="R53" s="93">
        <v>32.5</v>
      </c>
      <c r="S53" s="93">
        <v>32.5</v>
      </c>
      <c r="T53" s="93">
        <v>32.5</v>
      </c>
      <c r="U53">
        <v>1.22</v>
      </c>
      <c r="V53">
        <v>128.63203200000001</v>
      </c>
      <c r="W53">
        <v>1.66</v>
      </c>
      <c r="X53">
        <v>23.42</v>
      </c>
      <c r="Y53">
        <v>7.81</v>
      </c>
      <c r="Z53">
        <v>7.81</v>
      </c>
      <c r="AA53">
        <v>229.17</v>
      </c>
      <c r="AB53">
        <v>45.83</v>
      </c>
      <c r="AC53">
        <v>90.45</v>
      </c>
      <c r="AD53">
        <v>44.5</v>
      </c>
      <c r="AE53">
        <v>93</v>
      </c>
      <c r="AF53">
        <v>47</v>
      </c>
      <c r="AG53">
        <v>4</v>
      </c>
      <c r="AH53">
        <v>0</v>
      </c>
      <c r="AI53">
        <v>0</v>
      </c>
      <c r="AJ53">
        <v>20.170000000000002</v>
      </c>
      <c r="AK53">
        <v>193</v>
      </c>
      <c r="AL53">
        <v>82</v>
      </c>
    </row>
    <row r="54" spans="1:38">
      <c r="A54" t="s">
        <v>96</v>
      </c>
      <c r="B54" s="34">
        <v>257.2</v>
      </c>
      <c r="C54" s="34">
        <v>86.63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15.27</v>
      </c>
      <c r="K54" s="37">
        <v>15.27</v>
      </c>
      <c r="L54" s="37">
        <v>15.65</v>
      </c>
      <c r="M54">
        <v>117.55</v>
      </c>
      <c r="N54">
        <v>270.11</v>
      </c>
      <c r="O54">
        <v>100.59</v>
      </c>
      <c r="P54">
        <v>1.0900000000000001</v>
      </c>
      <c r="Q54">
        <v>22.52</v>
      </c>
      <c r="R54" s="93">
        <v>32.5</v>
      </c>
      <c r="S54" s="93">
        <v>32.5</v>
      </c>
      <c r="T54" s="93">
        <v>32.5</v>
      </c>
      <c r="U54">
        <v>1.22</v>
      </c>
      <c r="V54">
        <v>125.78912</v>
      </c>
      <c r="W54">
        <v>1.66</v>
      </c>
      <c r="X54">
        <v>23.37</v>
      </c>
      <c r="Y54">
        <v>7.79</v>
      </c>
      <c r="Z54">
        <v>7.79</v>
      </c>
      <c r="AA54">
        <v>229.17</v>
      </c>
      <c r="AB54">
        <v>45.83</v>
      </c>
      <c r="AC54">
        <v>90.45</v>
      </c>
      <c r="AD54">
        <v>44.06</v>
      </c>
      <c r="AE54">
        <v>93</v>
      </c>
      <c r="AF54">
        <v>47</v>
      </c>
      <c r="AG54">
        <v>4</v>
      </c>
      <c r="AH54">
        <v>0</v>
      </c>
      <c r="AI54">
        <v>0</v>
      </c>
      <c r="AJ54">
        <v>19.21</v>
      </c>
      <c r="AK54">
        <v>193</v>
      </c>
      <c r="AL54">
        <v>82</v>
      </c>
    </row>
    <row r="55" spans="1:38">
      <c r="A55" t="s">
        <v>97</v>
      </c>
      <c r="B55" s="34">
        <v>259.88</v>
      </c>
      <c r="C55" s="34">
        <v>75.19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15.24</v>
      </c>
      <c r="K55" s="37">
        <v>15.24</v>
      </c>
      <c r="L55" s="37">
        <v>15.62</v>
      </c>
      <c r="M55">
        <v>67.23</v>
      </c>
      <c r="N55">
        <v>270.11</v>
      </c>
      <c r="O55">
        <v>100.59</v>
      </c>
      <c r="P55">
        <v>1.0900000000000001</v>
      </c>
      <c r="Q55">
        <v>26.88</v>
      </c>
      <c r="R55" s="93">
        <v>32.5</v>
      </c>
      <c r="S55" s="93">
        <v>32.5</v>
      </c>
      <c r="T55" s="93">
        <v>32.5</v>
      </c>
      <c r="U55">
        <v>1.22</v>
      </c>
      <c r="V55">
        <v>122.4302</v>
      </c>
      <c r="W55">
        <v>1.66</v>
      </c>
      <c r="X55">
        <v>21.5</v>
      </c>
      <c r="Y55">
        <v>7.16</v>
      </c>
      <c r="Z55">
        <v>7.17</v>
      </c>
      <c r="AA55">
        <v>229.17</v>
      </c>
      <c r="AB55">
        <v>45.83</v>
      </c>
      <c r="AC55">
        <v>90.45</v>
      </c>
      <c r="AD55">
        <v>43.63</v>
      </c>
      <c r="AE55">
        <v>93</v>
      </c>
      <c r="AF55">
        <v>47</v>
      </c>
      <c r="AG55">
        <v>4.34</v>
      </c>
      <c r="AH55">
        <v>0</v>
      </c>
      <c r="AI55">
        <v>0</v>
      </c>
      <c r="AJ55">
        <v>19.21</v>
      </c>
      <c r="AK55">
        <v>193</v>
      </c>
      <c r="AL55">
        <v>82</v>
      </c>
    </row>
    <row r="56" spans="1:38">
      <c r="A56" t="s">
        <v>98</v>
      </c>
      <c r="B56" s="34">
        <v>259.88</v>
      </c>
      <c r="C56" s="34">
        <v>56.3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15.16</v>
      </c>
      <c r="K56" s="37">
        <v>15.16</v>
      </c>
      <c r="L56" s="37">
        <v>15.53</v>
      </c>
      <c r="M56">
        <v>67.23</v>
      </c>
      <c r="N56">
        <v>270.11</v>
      </c>
      <c r="O56">
        <v>81.63</v>
      </c>
      <c r="P56">
        <v>1.0900000000000001</v>
      </c>
      <c r="Q56">
        <v>28.08</v>
      </c>
      <c r="R56" s="93">
        <v>32.5</v>
      </c>
      <c r="S56" s="93">
        <v>32.5</v>
      </c>
      <c r="T56" s="93">
        <v>32.5</v>
      </c>
      <c r="U56">
        <v>1.22</v>
      </c>
      <c r="V56">
        <v>117.143552</v>
      </c>
      <c r="W56">
        <v>1.66</v>
      </c>
      <c r="X56">
        <v>21.5</v>
      </c>
      <c r="Y56">
        <v>7.16</v>
      </c>
      <c r="Z56">
        <v>7.17</v>
      </c>
      <c r="AA56">
        <v>229.17</v>
      </c>
      <c r="AB56">
        <v>45.83</v>
      </c>
      <c r="AC56">
        <v>90.45</v>
      </c>
      <c r="AD56">
        <v>43.17</v>
      </c>
      <c r="AE56">
        <v>92</v>
      </c>
      <c r="AF56">
        <v>46</v>
      </c>
      <c r="AG56">
        <v>4.66</v>
      </c>
      <c r="AH56">
        <v>0</v>
      </c>
      <c r="AI56">
        <v>0</v>
      </c>
      <c r="AJ56">
        <v>19.21</v>
      </c>
      <c r="AK56">
        <v>193</v>
      </c>
      <c r="AL56">
        <v>82</v>
      </c>
    </row>
    <row r="57" spans="1:38">
      <c r="A57" t="s">
        <v>99</v>
      </c>
      <c r="B57" s="34">
        <v>259.88</v>
      </c>
      <c r="C57" s="34">
        <v>56.3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14.76</v>
      </c>
      <c r="K57" s="37">
        <v>14.76</v>
      </c>
      <c r="L57" s="37">
        <v>15.13</v>
      </c>
      <c r="M57">
        <v>67.23</v>
      </c>
      <c r="N57">
        <v>270.11</v>
      </c>
      <c r="O57">
        <v>72.03</v>
      </c>
      <c r="P57">
        <v>1.0900000000000001</v>
      </c>
      <c r="Q57">
        <v>28.12</v>
      </c>
      <c r="R57" s="93">
        <v>32.5</v>
      </c>
      <c r="S57" s="93">
        <v>32.5</v>
      </c>
      <c r="T57" s="93">
        <v>32.5</v>
      </c>
      <c r="U57">
        <v>1.22</v>
      </c>
      <c r="V57">
        <v>112.041888</v>
      </c>
      <c r="W57">
        <v>1.66</v>
      </c>
      <c r="X57">
        <v>21.5</v>
      </c>
      <c r="Y57">
        <v>7.16</v>
      </c>
      <c r="Z57">
        <v>7.17</v>
      </c>
      <c r="AA57">
        <v>229.17</v>
      </c>
      <c r="AB57">
        <v>45.83</v>
      </c>
      <c r="AC57">
        <v>89.53</v>
      </c>
      <c r="AD57">
        <v>42.52</v>
      </c>
      <c r="AE57">
        <v>93</v>
      </c>
      <c r="AF57">
        <v>47</v>
      </c>
      <c r="AG57">
        <v>5.75</v>
      </c>
      <c r="AH57">
        <v>0</v>
      </c>
      <c r="AI57">
        <v>0</v>
      </c>
      <c r="AJ57">
        <v>19.21</v>
      </c>
      <c r="AK57">
        <v>193</v>
      </c>
      <c r="AL57">
        <v>82</v>
      </c>
    </row>
    <row r="58" spans="1:38">
      <c r="A58" t="s">
        <v>100</v>
      </c>
      <c r="B58" s="34">
        <v>259.88</v>
      </c>
      <c r="C58" s="34">
        <v>56.3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14.26</v>
      </c>
      <c r="K58" s="37">
        <v>14.26</v>
      </c>
      <c r="L58" s="37">
        <v>14.61</v>
      </c>
      <c r="M58">
        <v>117.55</v>
      </c>
      <c r="N58">
        <v>270.11</v>
      </c>
      <c r="O58">
        <v>72.03</v>
      </c>
      <c r="P58">
        <v>1.0900000000000001</v>
      </c>
      <c r="Q58">
        <v>28.12</v>
      </c>
      <c r="R58" s="93">
        <v>32.5</v>
      </c>
      <c r="S58" s="93">
        <v>32.5</v>
      </c>
      <c r="T58" s="93">
        <v>32.5</v>
      </c>
      <c r="U58">
        <v>1.22</v>
      </c>
      <c r="V58">
        <v>104.866456</v>
      </c>
      <c r="W58">
        <v>1.66</v>
      </c>
      <c r="X58">
        <v>21.5</v>
      </c>
      <c r="Y58">
        <v>7.16</v>
      </c>
      <c r="Z58">
        <v>7.17</v>
      </c>
      <c r="AA58">
        <v>229.17</v>
      </c>
      <c r="AB58">
        <v>45.83</v>
      </c>
      <c r="AC58">
        <v>87.23</v>
      </c>
      <c r="AD58">
        <v>41</v>
      </c>
      <c r="AE58">
        <v>93</v>
      </c>
      <c r="AF58">
        <v>47</v>
      </c>
      <c r="AG58">
        <v>5.94</v>
      </c>
      <c r="AH58">
        <v>0</v>
      </c>
      <c r="AI58">
        <v>0</v>
      </c>
      <c r="AJ58">
        <v>19.21</v>
      </c>
      <c r="AK58">
        <v>189</v>
      </c>
      <c r="AL58">
        <v>81</v>
      </c>
    </row>
    <row r="59" spans="1:38">
      <c r="A59" t="s">
        <v>101</v>
      </c>
      <c r="B59" s="34">
        <v>259.88</v>
      </c>
      <c r="C59" s="34">
        <v>75.19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13.59</v>
      </c>
      <c r="K59" s="37">
        <v>13.59</v>
      </c>
      <c r="L59" s="37">
        <v>13.93</v>
      </c>
      <c r="M59">
        <v>117.55</v>
      </c>
      <c r="N59">
        <v>270.11</v>
      </c>
      <c r="O59">
        <v>62.43</v>
      </c>
      <c r="P59">
        <v>1.0900000000000001</v>
      </c>
      <c r="Q59">
        <v>28.14</v>
      </c>
      <c r="R59" s="93">
        <v>32.5</v>
      </c>
      <c r="S59" s="93">
        <v>32.5</v>
      </c>
      <c r="T59" s="93">
        <v>32.5</v>
      </c>
      <c r="U59">
        <v>1.3</v>
      </c>
      <c r="V59">
        <v>100.514464</v>
      </c>
      <c r="W59">
        <v>1.71</v>
      </c>
      <c r="X59">
        <v>21.5</v>
      </c>
      <c r="Y59">
        <v>7.16</v>
      </c>
      <c r="Z59">
        <v>7.17</v>
      </c>
      <c r="AA59">
        <v>229.17</v>
      </c>
      <c r="AB59">
        <v>45.83</v>
      </c>
      <c r="AC59">
        <v>85.11</v>
      </c>
      <c r="AD59">
        <v>39.450000000000003</v>
      </c>
      <c r="AE59">
        <v>92</v>
      </c>
      <c r="AF59">
        <v>46</v>
      </c>
      <c r="AG59">
        <v>6.17</v>
      </c>
      <c r="AH59">
        <v>0</v>
      </c>
      <c r="AI59">
        <v>0</v>
      </c>
      <c r="AJ59">
        <v>19.21</v>
      </c>
      <c r="AK59">
        <v>186</v>
      </c>
      <c r="AL59">
        <v>79</v>
      </c>
    </row>
    <row r="60" spans="1:38">
      <c r="A60" t="s">
        <v>102</v>
      </c>
      <c r="B60" s="34">
        <v>259.88</v>
      </c>
      <c r="C60" s="34">
        <v>75.19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12.91</v>
      </c>
      <c r="K60" s="37">
        <v>12.91</v>
      </c>
      <c r="L60" s="37">
        <v>13.24</v>
      </c>
      <c r="M60">
        <v>117.55</v>
      </c>
      <c r="N60">
        <v>270.11</v>
      </c>
      <c r="O60">
        <v>62.43</v>
      </c>
      <c r="P60">
        <v>1.0900000000000001</v>
      </c>
      <c r="Q60">
        <v>28.07</v>
      </c>
      <c r="R60" s="93">
        <v>32.5</v>
      </c>
      <c r="S60" s="93">
        <v>32.5</v>
      </c>
      <c r="T60" s="93">
        <v>32.5</v>
      </c>
      <c r="U60">
        <v>1.3</v>
      </c>
      <c r="V60">
        <v>95.860656000000006</v>
      </c>
      <c r="W60">
        <v>1.71</v>
      </c>
      <c r="X60">
        <v>21.5</v>
      </c>
      <c r="Y60">
        <v>7.16</v>
      </c>
      <c r="Z60">
        <v>7.17</v>
      </c>
      <c r="AA60">
        <v>223.49</v>
      </c>
      <c r="AB60">
        <v>44.7</v>
      </c>
      <c r="AC60">
        <v>81.069999999999993</v>
      </c>
      <c r="AD60">
        <v>37.479999999999997</v>
      </c>
      <c r="AE60">
        <v>87</v>
      </c>
      <c r="AF60">
        <v>43</v>
      </c>
      <c r="AG60">
        <v>6.38</v>
      </c>
      <c r="AH60">
        <v>0</v>
      </c>
      <c r="AI60">
        <v>0</v>
      </c>
      <c r="AJ60">
        <v>20.170000000000002</v>
      </c>
      <c r="AK60">
        <v>182</v>
      </c>
      <c r="AL60">
        <v>78</v>
      </c>
    </row>
    <row r="61" spans="1:38">
      <c r="A61" t="s">
        <v>103</v>
      </c>
      <c r="B61" s="34">
        <v>259.88</v>
      </c>
      <c r="C61" s="34">
        <v>75.19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12.08</v>
      </c>
      <c r="K61" s="37">
        <v>12.08</v>
      </c>
      <c r="L61" s="37">
        <v>12.38</v>
      </c>
      <c r="M61">
        <v>117.55</v>
      </c>
      <c r="N61">
        <v>270.11</v>
      </c>
      <c r="O61">
        <v>91.24</v>
      </c>
      <c r="P61">
        <v>1.0900000000000001</v>
      </c>
      <c r="Q61">
        <v>28.11</v>
      </c>
      <c r="R61" s="93">
        <v>32.5</v>
      </c>
      <c r="S61" s="93">
        <v>32.5</v>
      </c>
      <c r="T61" s="93">
        <v>32.5</v>
      </c>
      <c r="U61">
        <v>1.3</v>
      </c>
      <c r="V61">
        <v>89.016248000000004</v>
      </c>
      <c r="W61">
        <v>1.71</v>
      </c>
      <c r="X61">
        <v>21.5</v>
      </c>
      <c r="Y61">
        <v>7.16</v>
      </c>
      <c r="Z61">
        <v>7.17</v>
      </c>
      <c r="AA61">
        <v>212.89</v>
      </c>
      <c r="AB61">
        <v>42.58</v>
      </c>
      <c r="AC61">
        <v>75.97</v>
      </c>
      <c r="AD61">
        <v>35.6</v>
      </c>
      <c r="AE61">
        <v>83</v>
      </c>
      <c r="AF61">
        <v>42</v>
      </c>
      <c r="AG61">
        <v>6.56</v>
      </c>
      <c r="AH61">
        <v>0</v>
      </c>
      <c r="AI61">
        <v>0</v>
      </c>
      <c r="AJ61">
        <v>0</v>
      </c>
      <c r="AK61">
        <v>175</v>
      </c>
      <c r="AL61">
        <v>75</v>
      </c>
    </row>
    <row r="62" spans="1:38">
      <c r="A62" t="s">
        <v>104</v>
      </c>
      <c r="B62" s="34">
        <v>259.88</v>
      </c>
      <c r="C62" s="34">
        <v>75.19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11.16</v>
      </c>
      <c r="K62" s="37">
        <v>11.16</v>
      </c>
      <c r="L62" s="37">
        <v>11.44</v>
      </c>
      <c r="M62">
        <v>117.55</v>
      </c>
      <c r="N62">
        <v>270.11</v>
      </c>
      <c r="O62">
        <v>100.59</v>
      </c>
      <c r="P62">
        <v>1.0900000000000001</v>
      </c>
      <c r="Q62">
        <v>27.96</v>
      </c>
      <c r="R62" s="93">
        <v>32.5</v>
      </c>
      <c r="S62" s="93">
        <v>32.5</v>
      </c>
      <c r="T62" s="93">
        <v>32.5</v>
      </c>
      <c r="U62">
        <v>1.3</v>
      </c>
      <c r="V62">
        <v>80.166224</v>
      </c>
      <c r="W62">
        <v>1.71</v>
      </c>
      <c r="X62">
        <v>21.5</v>
      </c>
      <c r="Y62">
        <v>7.16</v>
      </c>
      <c r="Z62">
        <v>7.17</v>
      </c>
      <c r="AA62">
        <v>200.54</v>
      </c>
      <c r="AB62">
        <v>40.11</v>
      </c>
      <c r="AC62">
        <v>70.42</v>
      </c>
      <c r="AD62">
        <v>33.39</v>
      </c>
      <c r="AE62">
        <v>77</v>
      </c>
      <c r="AF62">
        <v>38</v>
      </c>
      <c r="AG62">
        <v>6.75</v>
      </c>
      <c r="AH62">
        <v>0</v>
      </c>
      <c r="AI62">
        <v>0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259.88</v>
      </c>
      <c r="C63" s="34">
        <v>75.19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10.15</v>
      </c>
      <c r="K63" s="37">
        <v>10.15</v>
      </c>
      <c r="L63" s="37">
        <v>10.41</v>
      </c>
      <c r="M63">
        <v>117.55</v>
      </c>
      <c r="N63">
        <v>270.11</v>
      </c>
      <c r="O63">
        <v>100.59</v>
      </c>
      <c r="P63">
        <v>1.1599999999999999</v>
      </c>
      <c r="Q63">
        <v>26.08</v>
      </c>
      <c r="R63" s="93">
        <v>32.5</v>
      </c>
      <c r="S63" s="93">
        <v>32.5</v>
      </c>
      <c r="T63" s="93">
        <v>32.5</v>
      </c>
      <c r="U63">
        <v>1.3</v>
      </c>
      <c r="V63">
        <v>69.846063999999998</v>
      </c>
      <c r="W63">
        <v>1.71</v>
      </c>
      <c r="X63">
        <v>21.5</v>
      </c>
      <c r="Y63">
        <v>7.16</v>
      </c>
      <c r="Z63">
        <v>7.17</v>
      </c>
      <c r="AA63">
        <v>187.38</v>
      </c>
      <c r="AB63">
        <v>37.47</v>
      </c>
      <c r="AC63">
        <v>65.290000000000006</v>
      </c>
      <c r="AD63">
        <v>31.3</v>
      </c>
      <c r="AE63">
        <v>70</v>
      </c>
      <c r="AF63">
        <v>35</v>
      </c>
      <c r="AG63">
        <v>6.95</v>
      </c>
      <c r="AH63">
        <v>0</v>
      </c>
      <c r="AI63">
        <v>0</v>
      </c>
      <c r="AJ63">
        <v>0</v>
      </c>
      <c r="AK63">
        <v>147</v>
      </c>
      <c r="AL63">
        <v>63</v>
      </c>
    </row>
    <row r="64" spans="1:38">
      <c r="A64" t="s">
        <v>106</v>
      </c>
      <c r="B64" s="34">
        <v>259.88</v>
      </c>
      <c r="C64" s="34">
        <v>86.63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9.0500000000000007</v>
      </c>
      <c r="K64" s="37">
        <v>9.0500000000000007</v>
      </c>
      <c r="L64" s="37">
        <v>9.2799999999999994</v>
      </c>
      <c r="M64">
        <v>117.55</v>
      </c>
      <c r="N64">
        <v>270.11</v>
      </c>
      <c r="O64">
        <v>100.59</v>
      </c>
      <c r="P64">
        <v>1.1599999999999999</v>
      </c>
      <c r="Q64">
        <v>25.74</v>
      </c>
      <c r="R64" s="93">
        <v>32.5</v>
      </c>
      <c r="S64" s="93">
        <v>32.5</v>
      </c>
      <c r="T64" s="93">
        <v>32.5</v>
      </c>
      <c r="U64">
        <v>1.3</v>
      </c>
      <c r="V64">
        <v>59.847192</v>
      </c>
      <c r="W64">
        <v>1.71</v>
      </c>
      <c r="X64">
        <v>21.5</v>
      </c>
      <c r="Y64">
        <v>7.16</v>
      </c>
      <c r="Z64">
        <v>7.17</v>
      </c>
      <c r="AA64">
        <v>172.72</v>
      </c>
      <c r="AB64">
        <v>34.54</v>
      </c>
      <c r="AC64">
        <v>59.68</v>
      </c>
      <c r="AD64">
        <v>28.32</v>
      </c>
      <c r="AE64">
        <v>63</v>
      </c>
      <c r="AF64">
        <v>32</v>
      </c>
      <c r="AG64">
        <v>7.2</v>
      </c>
      <c r="AH64">
        <v>0</v>
      </c>
      <c r="AI64">
        <v>0</v>
      </c>
      <c r="AJ64">
        <v>0</v>
      </c>
      <c r="AK64">
        <v>133</v>
      </c>
      <c r="AL64">
        <v>57</v>
      </c>
    </row>
    <row r="65" spans="1:38">
      <c r="A65" t="s">
        <v>107</v>
      </c>
      <c r="B65" s="34">
        <v>259.88</v>
      </c>
      <c r="C65" s="34">
        <v>86.63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7.9</v>
      </c>
      <c r="K65" s="37">
        <v>7.9</v>
      </c>
      <c r="L65" s="37">
        <v>8.1</v>
      </c>
      <c r="M65">
        <v>117.55</v>
      </c>
      <c r="N65">
        <v>270.11</v>
      </c>
      <c r="O65">
        <v>100.59</v>
      </c>
      <c r="P65">
        <v>1.1599999999999999</v>
      </c>
      <c r="Q65">
        <v>20.399999999999999</v>
      </c>
      <c r="R65" s="93">
        <v>32.5</v>
      </c>
      <c r="S65" s="93">
        <v>32.5</v>
      </c>
      <c r="T65" s="93">
        <v>32.5</v>
      </c>
      <c r="U65">
        <v>1.3</v>
      </c>
      <c r="V65">
        <v>50.305911999999999</v>
      </c>
      <c r="W65">
        <v>1.71</v>
      </c>
      <c r="X65">
        <v>21.5</v>
      </c>
      <c r="Y65">
        <v>7.16</v>
      </c>
      <c r="Z65">
        <v>7.17</v>
      </c>
      <c r="AA65">
        <v>156.44</v>
      </c>
      <c r="AB65">
        <v>31.29</v>
      </c>
      <c r="AC65">
        <v>53.27</v>
      </c>
      <c r="AD65">
        <v>25.21</v>
      </c>
      <c r="AE65">
        <v>57</v>
      </c>
      <c r="AF65">
        <v>28</v>
      </c>
      <c r="AG65">
        <v>7.43</v>
      </c>
      <c r="AH65">
        <v>0</v>
      </c>
      <c r="AI65">
        <v>0</v>
      </c>
      <c r="AJ65">
        <v>0</v>
      </c>
      <c r="AK65">
        <v>119</v>
      </c>
      <c r="AL65">
        <v>51</v>
      </c>
    </row>
    <row r="66" spans="1:38">
      <c r="A66" t="s">
        <v>108</v>
      </c>
      <c r="B66" s="34">
        <v>259.88</v>
      </c>
      <c r="C66" s="34">
        <v>86.63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6.73</v>
      </c>
      <c r="K66" s="37">
        <v>6.73</v>
      </c>
      <c r="L66" s="37">
        <v>6.9</v>
      </c>
      <c r="M66">
        <v>117.55</v>
      </c>
      <c r="N66">
        <v>270.11</v>
      </c>
      <c r="O66">
        <v>100.59</v>
      </c>
      <c r="P66">
        <v>1.1599999999999999</v>
      </c>
      <c r="Q66">
        <v>19.3</v>
      </c>
      <c r="R66" s="93">
        <v>32.5</v>
      </c>
      <c r="S66" s="93">
        <v>32.5</v>
      </c>
      <c r="T66" s="93">
        <v>32.5</v>
      </c>
      <c r="U66">
        <v>1.3</v>
      </c>
      <c r="V66">
        <v>40.589384000000003</v>
      </c>
      <c r="W66">
        <v>1.71</v>
      </c>
      <c r="X66">
        <v>21.5</v>
      </c>
      <c r="Y66">
        <v>7.16</v>
      </c>
      <c r="Z66">
        <v>7.17</v>
      </c>
      <c r="AA66">
        <v>139.28</v>
      </c>
      <c r="AB66">
        <v>27.85</v>
      </c>
      <c r="AC66">
        <v>45.79</v>
      </c>
      <c r="AD66">
        <v>21.85</v>
      </c>
      <c r="AE66">
        <v>50</v>
      </c>
      <c r="AF66">
        <v>25</v>
      </c>
      <c r="AG66">
        <v>7.64</v>
      </c>
      <c r="AH66">
        <v>0</v>
      </c>
      <c r="AI66">
        <v>0</v>
      </c>
      <c r="AJ66">
        <v>0</v>
      </c>
      <c r="AK66">
        <v>105</v>
      </c>
      <c r="AL66">
        <v>45</v>
      </c>
    </row>
    <row r="67" spans="1:38">
      <c r="A67" t="s">
        <v>109</v>
      </c>
      <c r="B67" s="34">
        <v>259.88</v>
      </c>
      <c r="C67" s="34">
        <v>86.63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6.73</v>
      </c>
      <c r="K67" s="37">
        <v>6.73</v>
      </c>
      <c r="L67" s="37">
        <v>6.9</v>
      </c>
      <c r="M67">
        <v>117.55</v>
      </c>
      <c r="N67">
        <v>270.11</v>
      </c>
      <c r="O67">
        <v>100.59</v>
      </c>
      <c r="P67">
        <v>1.1599999999999999</v>
      </c>
      <c r="Q67">
        <v>17.190000000000001</v>
      </c>
      <c r="R67" s="93">
        <v>33</v>
      </c>
      <c r="S67" s="93">
        <v>26</v>
      </c>
      <c r="T67" s="93">
        <v>25.95</v>
      </c>
      <c r="U67">
        <v>1.37</v>
      </c>
      <c r="V67">
        <v>30.658664000000002</v>
      </c>
      <c r="W67">
        <v>1.76</v>
      </c>
      <c r="X67">
        <v>21.5</v>
      </c>
      <c r="Y67">
        <v>7.16</v>
      </c>
      <c r="Z67">
        <v>7.17</v>
      </c>
      <c r="AA67">
        <v>120.45</v>
      </c>
      <c r="AB67">
        <v>24.09</v>
      </c>
      <c r="AC67">
        <v>37.6</v>
      </c>
      <c r="AD67">
        <v>17.309999999999999</v>
      </c>
      <c r="AE67">
        <v>41</v>
      </c>
      <c r="AF67">
        <v>21</v>
      </c>
      <c r="AG67">
        <v>7.49</v>
      </c>
      <c r="AH67">
        <v>0</v>
      </c>
      <c r="AI67">
        <v>0</v>
      </c>
      <c r="AJ67">
        <v>0</v>
      </c>
      <c r="AK67">
        <v>88</v>
      </c>
      <c r="AL67">
        <v>37</v>
      </c>
    </row>
    <row r="68" spans="1:38">
      <c r="A68" t="s">
        <v>110</v>
      </c>
      <c r="B68" s="34">
        <v>259.88</v>
      </c>
      <c r="C68" s="34">
        <v>86.63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5.12</v>
      </c>
      <c r="K68" s="37">
        <v>5.12</v>
      </c>
      <c r="L68" s="37">
        <v>5.25</v>
      </c>
      <c r="M68">
        <v>117.55</v>
      </c>
      <c r="N68">
        <v>270.11</v>
      </c>
      <c r="O68">
        <v>100.59</v>
      </c>
      <c r="P68">
        <v>1.1599999999999999</v>
      </c>
      <c r="Q68">
        <v>16.12</v>
      </c>
      <c r="R68" s="93">
        <v>24.58</v>
      </c>
      <c r="S68" s="93">
        <v>12.7</v>
      </c>
      <c r="T68" s="93">
        <v>13.51</v>
      </c>
      <c r="U68">
        <v>1.37</v>
      </c>
      <c r="V68">
        <v>21.721015999999999</v>
      </c>
      <c r="W68">
        <v>1.76</v>
      </c>
      <c r="X68">
        <v>21.5</v>
      </c>
      <c r="Y68">
        <v>7.16</v>
      </c>
      <c r="Z68">
        <v>7.17</v>
      </c>
      <c r="AA68">
        <v>100.78</v>
      </c>
      <c r="AB68">
        <v>20.16</v>
      </c>
      <c r="AC68">
        <v>28.96</v>
      </c>
      <c r="AD68">
        <v>15</v>
      </c>
      <c r="AE68">
        <v>33</v>
      </c>
      <c r="AF68">
        <v>17</v>
      </c>
      <c r="AG68">
        <v>7.49</v>
      </c>
      <c r="AH68">
        <v>0</v>
      </c>
      <c r="AI68">
        <v>0</v>
      </c>
      <c r="AJ68">
        <v>0</v>
      </c>
      <c r="AK68">
        <v>70</v>
      </c>
      <c r="AL68">
        <v>30</v>
      </c>
    </row>
    <row r="69" spans="1:38">
      <c r="A69" t="s">
        <v>111</v>
      </c>
      <c r="B69" s="34">
        <v>259.88</v>
      </c>
      <c r="C69" s="34">
        <v>86.63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3.52</v>
      </c>
      <c r="K69" s="37">
        <v>3.52</v>
      </c>
      <c r="L69" s="37">
        <v>3.62</v>
      </c>
      <c r="M69">
        <v>117.55</v>
      </c>
      <c r="N69">
        <v>270.11</v>
      </c>
      <c r="O69">
        <v>100.59</v>
      </c>
      <c r="P69">
        <v>1.1599999999999999</v>
      </c>
      <c r="Q69">
        <v>14.67</v>
      </c>
      <c r="R69" s="93">
        <v>10</v>
      </c>
      <c r="S69" s="93">
        <v>4.3</v>
      </c>
      <c r="T69" s="93">
        <v>2.0499999999999998</v>
      </c>
      <c r="U69">
        <v>1.37</v>
      </c>
      <c r="V69">
        <v>14.029576</v>
      </c>
      <c r="W69">
        <v>1.76</v>
      </c>
      <c r="X69">
        <v>26.33</v>
      </c>
      <c r="Y69">
        <v>8.76</v>
      </c>
      <c r="Z69">
        <v>8.7799999999999994</v>
      </c>
      <c r="AA69">
        <v>80.010000000000005</v>
      </c>
      <c r="AB69">
        <v>16</v>
      </c>
      <c r="AC69">
        <v>19.73</v>
      </c>
      <c r="AD69">
        <v>11</v>
      </c>
      <c r="AE69">
        <v>23</v>
      </c>
      <c r="AF69">
        <v>12</v>
      </c>
      <c r="AG69">
        <v>7.49</v>
      </c>
      <c r="AH69">
        <v>0</v>
      </c>
      <c r="AI69">
        <v>0</v>
      </c>
      <c r="AJ69">
        <v>22.09</v>
      </c>
      <c r="AK69">
        <v>53</v>
      </c>
      <c r="AL69">
        <v>22</v>
      </c>
    </row>
    <row r="70" spans="1:38">
      <c r="A70" t="s">
        <v>112</v>
      </c>
      <c r="B70" s="34">
        <v>259.88</v>
      </c>
      <c r="C70" s="34">
        <v>86.63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2.12</v>
      </c>
      <c r="K70" s="37">
        <v>2.12</v>
      </c>
      <c r="L70" s="37">
        <v>2.17</v>
      </c>
      <c r="M70">
        <v>117.55</v>
      </c>
      <c r="N70">
        <v>270.11</v>
      </c>
      <c r="O70">
        <v>100.59</v>
      </c>
      <c r="P70">
        <v>1.1599999999999999</v>
      </c>
      <c r="Q70">
        <v>12.76</v>
      </c>
      <c r="R70" s="93">
        <v>1</v>
      </c>
      <c r="S70" s="93">
        <v>0.7</v>
      </c>
      <c r="T70" s="93">
        <v>1</v>
      </c>
      <c r="U70">
        <v>1.37</v>
      </c>
      <c r="V70">
        <v>7.1754319999999998</v>
      </c>
      <c r="W70">
        <v>1.76</v>
      </c>
      <c r="X70">
        <v>26.6</v>
      </c>
      <c r="Y70">
        <v>8.8699999999999992</v>
      </c>
      <c r="Z70">
        <v>8.8699999999999992</v>
      </c>
      <c r="AA70">
        <v>56.45</v>
      </c>
      <c r="AB70">
        <v>11.29</v>
      </c>
      <c r="AC70">
        <v>10.48</v>
      </c>
      <c r="AD70">
        <v>7</v>
      </c>
      <c r="AE70">
        <v>16</v>
      </c>
      <c r="AF70">
        <v>8</v>
      </c>
      <c r="AG70">
        <v>7.4</v>
      </c>
      <c r="AH70">
        <v>0</v>
      </c>
      <c r="AI70">
        <v>0</v>
      </c>
      <c r="AJ70">
        <v>23.05</v>
      </c>
      <c r="AK70">
        <v>39</v>
      </c>
      <c r="AL70">
        <v>16</v>
      </c>
    </row>
    <row r="71" spans="1:38">
      <c r="A71" t="s">
        <v>113</v>
      </c>
      <c r="B71" s="34">
        <v>259.88</v>
      </c>
      <c r="C71" s="34">
        <v>86.63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1.1100000000000001</v>
      </c>
      <c r="K71" s="37">
        <v>1.1100000000000001</v>
      </c>
      <c r="L71" s="37">
        <v>1.1299999999999999</v>
      </c>
      <c r="M71">
        <v>113.23</v>
      </c>
      <c r="N71">
        <v>270.11</v>
      </c>
      <c r="O71">
        <v>100.59</v>
      </c>
      <c r="P71">
        <v>1.1599999999999999</v>
      </c>
      <c r="Q71">
        <v>12.59</v>
      </c>
      <c r="R71" s="93">
        <v>0</v>
      </c>
      <c r="S71" s="93">
        <v>0</v>
      </c>
      <c r="T71" s="93">
        <v>0</v>
      </c>
      <c r="U71">
        <v>1.37</v>
      </c>
      <c r="V71">
        <v>4.5564479999999996</v>
      </c>
      <c r="W71">
        <v>1.76</v>
      </c>
      <c r="X71">
        <v>27.11</v>
      </c>
      <c r="Y71">
        <v>9.0399999999999991</v>
      </c>
      <c r="Z71">
        <v>9.0299999999999994</v>
      </c>
      <c r="AA71">
        <v>34.39</v>
      </c>
      <c r="AB71">
        <v>6.88</v>
      </c>
      <c r="AC71">
        <v>1.89</v>
      </c>
      <c r="AD71">
        <v>4</v>
      </c>
      <c r="AE71">
        <v>11</v>
      </c>
      <c r="AF71">
        <v>6</v>
      </c>
      <c r="AG71">
        <v>7.4</v>
      </c>
      <c r="AH71">
        <v>0</v>
      </c>
      <c r="AI71">
        <v>0</v>
      </c>
      <c r="AJ71">
        <v>23.05</v>
      </c>
      <c r="AK71">
        <v>21</v>
      </c>
      <c r="AL71">
        <v>9</v>
      </c>
    </row>
    <row r="72" spans="1:38">
      <c r="A72" t="s">
        <v>114</v>
      </c>
      <c r="B72" s="34">
        <v>259.88</v>
      </c>
      <c r="C72" s="34">
        <v>86.63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0.46</v>
      </c>
      <c r="K72" s="37">
        <v>0.46</v>
      </c>
      <c r="L72" s="37">
        <v>0.48</v>
      </c>
      <c r="M72">
        <v>108.91</v>
      </c>
      <c r="N72">
        <v>270.11</v>
      </c>
      <c r="O72">
        <v>100.59</v>
      </c>
      <c r="P72">
        <v>1.1599999999999999</v>
      </c>
      <c r="Q72">
        <v>12.44</v>
      </c>
      <c r="R72" s="93">
        <v>0</v>
      </c>
      <c r="S72" s="93">
        <v>0</v>
      </c>
      <c r="T72" s="93">
        <v>0</v>
      </c>
      <c r="U72">
        <v>1.37</v>
      </c>
      <c r="V72">
        <v>0.97360000000000002</v>
      </c>
      <c r="W72">
        <v>1.76</v>
      </c>
      <c r="X72">
        <v>27.33</v>
      </c>
      <c r="Y72">
        <v>9.1</v>
      </c>
      <c r="Z72">
        <v>9.11</v>
      </c>
      <c r="AA72">
        <v>17.89</v>
      </c>
      <c r="AB72">
        <v>3.58</v>
      </c>
      <c r="AC72">
        <v>0.36</v>
      </c>
      <c r="AD72">
        <v>2</v>
      </c>
      <c r="AE72">
        <v>5</v>
      </c>
      <c r="AF72">
        <v>2</v>
      </c>
      <c r="AG72">
        <v>7.43</v>
      </c>
      <c r="AH72">
        <v>0</v>
      </c>
      <c r="AI72">
        <v>0</v>
      </c>
      <c r="AJ72">
        <v>24.01</v>
      </c>
      <c r="AK72">
        <v>7</v>
      </c>
      <c r="AL72">
        <v>3</v>
      </c>
    </row>
    <row r="73" spans="1:38">
      <c r="A73" t="s">
        <v>115</v>
      </c>
      <c r="B73" s="34">
        <v>259.88</v>
      </c>
      <c r="C73" s="34">
        <v>86.63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0.13</v>
      </c>
      <c r="K73" s="37">
        <v>0.13</v>
      </c>
      <c r="L73" s="37">
        <v>0.13</v>
      </c>
      <c r="M73">
        <v>104.59</v>
      </c>
      <c r="N73">
        <v>270.11</v>
      </c>
      <c r="O73">
        <v>100.59</v>
      </c>
      <c r="P73">
        <v>1.1599999999999999</v>
      </c>
      <c r="Q73">
        <v>12.35</v>
      </c>
      <c r="R73" s="93">
        <v>0</v>
      </c>
      <c r="S73" s="93">
        <v>0</v>
      </c>
      <c r="T73" s="93">
        <v>0</v>
      </c>
      <c r="U73">
        <v>1.37</v>
      </c>
      <c r="V73">
        <v>0</v>
      </c>
      <c r="W73">
        <v>1.76</v>
      </c>
      <c r="X73">
        <v>27.61</v>
      </c>
      <c r="Y73">
        <v>9.2200000000000006</v>
      </c>
      <c r="Z73">
        <v>9.1999999999999993</v>
      </c>
      <c r="AA73">
        <v>6.56</v>
      </c>
      <c r="AB73">
        <v>1.31</v>
      </c>
      <c r="AC73">
        <v>0</v>
      </c>
      <c r="AD73">
        <v>1</v>
      </c>
      <c r="AE73">
        <v>1</v>
      </c>
      <c r="AF73">
        <v>1</v>
      </c>
      <c r="AG73">
        <v>7.49</v>
      </c>
      <c r="AH73">
        <v>0</v>
      </c>
      <c r="AI73">
        <v>0</v>
      </c>
      <c r="AJ73">
        <v>24.01</v>
      </c>
      <c r="AK73">
        <v>4</v>
      </c>
      <c r="AL73">
        <v>1</v>
      </c>
    </row>
    <row r="74" spans="1:38">
      <c r="A74" t="s">
        <v>116</v>
      </c>
      <c r="B74" s="34">
        <v>259.88</v>
      </c>
      <c r="C74" s="34">
        <v>86.63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100.27</v>
      </c>
      <c r="N74">
        <v>270.11</v>
      </c>
      <c r="O74">
        <v>100.59</v>
      </c>
      <c r="P74">
        <v>1.1599999999999999</v>
      </c>
      <c r="Q74">
        <v>12.7</v>
      </c>
      <c r="R74" s="93">
        <v>0</v>
      </c>
      <c r="S74" s="93">
        <v>0</v>
      </c>
      <c r="T74" s="93">
        <v>0</v>
      </c>
      <c r="U74">
        <v>1.37</v>
      </c>
      <c r="V74">
        <v>0</v>
      </c>
      <c r="W74">
        <v>1.76</v>
      </c>
      <c r="X74">
        <v>27.66</v>
      </c>
      <c r="Y74">
        <v>9.2200000000000006</v>
      </c>
      <c r="Z74">
        <v>9.2200000000000006</v>
      </c>
      <c r="AA74">
        <v>0.88</v>
      </c>
      <c r="AB74">
        <v>0.17</v>
      </c>
      <c r="AC74">
        <v>0</v>
      </c>
      <c r="AD74">
        <v>0</v>
      </c>
      <c r="AE74">
        <v>0</v>
      </c>
      <c r="AF74">
        <v>0</v>
      </c>
      <c r="AG74">
        <v>7.51</v>
      </c>
      <c r="AH74">
        <v>0</v>
      </c>
      <c r="AI74">
        <v>0</v>
      </c>
      <c r="AJ74">
        <v>24.01</v>
      </c>
      <c r="AK74">
        <v>0</v>
      </c>
      <c r="AL74">
        <v>0</v>
      </c>
    </row>
    <row r="75" spans="1:38">
      <c r="A75" t="s">
        <v>117</v>
      </c>
      <c r="B75" s="34">
        <v>259.88</v>
      </c>
      <c r="C75" s="34">
        <v>86.63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95.94</v>
      </c>
      <c r="N75">
        <v>270.11</v>
      </c>
      <c r="O75">
        <v>100.59</v>
      </c>
      <c r="P75">
        <v>1.1599999999999999</v>
      </c>
      <c r="Q75">
        <v>13.13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1.76</v>
      </c>
      <c r="X75">
        <v>36.659999999999997</v>
      </c>
      <c r="Y75">
        <v>12.22</v>
      </c>
      <c r="Z75">
        <v>12.22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7.64</v>
      </c>
      <c r="AH75">
        <v>0</v>
      </c>
      <c r="AI75">
        <v>0</v>
      </c>
      <c r="AJ75">
        <v>24.97</v>
      </c>
      <c r="AK75">
        <v>0</v>
      </c>
      <c r="AL75">
        <v>0</v>
      </c>
    </row>
    <row r="76" spans="1:38">
      <c r="A76" t="s">
        <v>118</v>
      </c>
      <c r="B76" s="34">
        <v>259.88</v>
      </c>
      <c r="C76" s="34">
        <v>86.63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94.5</v>
      </c>
      <c r="N76">
        <v>270.11</v>
      </c>
      <c r="O76">
        <v>100.59</v>
      </c>
      <c r="P76">
        <v>1.1599999999999999</v>
      </c>
      <c r="Q76">
        <v>13.84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1.76</v>
      </c>
      <c r="X76">
        <v>36.28</v>
      </c>
      <c r="Y76">
        <v>12.1</v>
      </c>
      <c r="Z76">
        <v>12.09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7.92</v>
      </c>
      <c r="AH76">
        <v>0</v>
      </c>
      <c r="AI76">
        <v>0</v>
      </c>
      <c r="AJ76">
        <v>24.97</v>
      </c>
      <c r="AK76">
        <v>0</v>
      </c>
      <c r="AL76">
        <v>0</v>
      </c>
    </row>
    <row r="77" spans="1:38">
      <c r="A77" t="s">
        <v>119</v>
      </c>
      <c r="B77" s="34">
        <v>259.88</v>
      </c>
      <c r="C77" s="34">
        <v>86.63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94.5</v>
      </c>
      <c r="N77">
        <v>270.11</v>
      </c>
      <c r="O77">
        <v>100.59</v>
      </c>
      <c r="P77">
        <v>1.1599999999999999</v>
      </c>
      <c r="Q77">
        <v>14.36</v>
      </c>
      <c r="R77" s="93">
        <v>0</v>
      </c>
      <c r="S77" s="93">
        <v>0</v>
      </c>
      <c r="T77" s="93">
        <v>0</v>
      </c>
      <c r="U77">
        <v>1.45</v>
      </c>
      <c r="V77">
        <v>0</v>
      </c>
      <c r="W77">
        <v>1.76</v>
      </c>
      <c r="X77">
        <v>35.83</v>
      </c>
      <c r="Y77">
        <v>11.94</v>
      </c>
      <c r="Z77">
        <v>11.94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8.16</v>
      </c>
      <c r="AH77">
        <v>15.21</v>
      </c>
      <c r="AI77">
        <v>15.21</v>
      </c>
      <c r="AJ77">
        <v>24.97</v>
      </c>
      <c r="AK77">
        <v>0</v>
      </c>
      <c r="AL77">
        <v>0</v>
      </c>
    </row>
    <row r="78" spans="1:38">
      <c r="A78" t="s">
        <v>120</v>
      </c>
      <c r="B78" s="34">
        <v>259.88</v>
      </c>
      <c r="C78" s="34">
        <v>86.63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94.5</v>
      </c>
      <c r="N78">
        <v>270.11</v>
      </c>
      <c r="O78">
        <v>100.59</v>
      </c>
      <c r="P78">
        <v>1.1599999999999999</v>
      </c>
      <c r="Q78">
        <v>14.93</v>
      </c>
      <c r="R78" s="93">
        <v>0</v>
      </c>
      <c r="S78" s="93">
        <v>0</v>
      </c>
      <c r="T78" s="93">
        <v>0</v>
      </c>
      <c r="U78">
        <v>1.45</v>
      </c>
      <c r="V78">
        <v>0</v>
      </c>
      <c r="W78">
        <v>1.76</v>
      </c>
      <c r="X78">
        <v>34.83</v>
      </c>
      <c r="Y78">
        <v>11.6</v>
      </c>
      <c r="Z78">
        <v>11.61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8.3800000000000008</v>
      </c>
      <c r="AH78">
        <v>16.12</v>
      </c>
      <c r="AI78">
        <v>16.12</v>
      </c>
      <c r="AJ78">
        <v>24.01</v>
      </c>
      <c r="AK78">
        <v>0</v>
      </c>
      <c r="AL78">
        <v>0</v>
      </c>
    </row>
    <row r="79" spans="1:38">
      <c r="A79" t="s">
        <v>121</v>
      </c>
      <c r="B79" s="34">
        <v>259.88</v>
      </c>
      <c r="C79" s="34">
        <v>86.63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94.5</v>
      </c>
      <c r="N79">
        <v>270.11</v>
      </c>
      <c r="O79">
        <v>100.59</v>
      </c>
      <c r="P79">
        <v>1.0900000000000001</v>
      </c>
      <c r="Q79">
        <v>14.12</v>
      </c>
      <c r="R79" s="93">
        <v>0</v>
      </c>
      <c r="S79" s="93">
        <v>0</v>
      </c>
      <c r="T79" s="93">
        <v>0</v>
      </c>
      <c r="U79">
        <v>1.37</v>
      </c>
      <c r="V79">
        <v>0</v>
      </c>
      <c r="W79">
        <v>1.76</v>
      </c>
      <c r="X79">
        <v>34.19</v>
      </c>
      <c r="Y79">
        <v>11.39</v>
      </c>
      <c r="Z79">
        <v>11.4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</v>
      </c>
      <c r="AH79">
        <v>17.059999999999999</v>
      </c>
      <c r="AI79">
        <v>17.059999999999999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259.88</v>
      </c>
      <c r="C80" s="34">
        <v>86.63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94.5</v>
      </c>
      <c r="N80">
        <v>270.11</v>
      </c>
      <c r="O80">
        <v>100.59</v>
      </c>
      <c r="P80">
        <v>1.0900000000000001</v>
      </c>
      <c r="Q80">
        <v>13.47</v>
      </c>
      <c r="R80" s="93">
        <v>0</v>
      </c>
      <c r="S80" s="93">
        <v>0</v>
      </c>
      <c r="T80" s="93">
        <v>0</v>
      </c>
      <c r="U80">
        <v>1.37</v>
      </c>
      <c r="V80">
        <v>0</v>
      </c>
      <c r="W80">
        <v>1.76</v>
      </c>
      <c r="X80">
        <v>33.9</v>
      </c>
      <c r="Y80">
        <v>11.31</v>
      </c>
      <c r="Z80">
        <v>11.3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8.59</v>
      </c>
      <c r="AH80">
        <v>18.02</v>
      </c>
      <c r="AI80">
        <v>18.02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259.88</v>
      </c>
      <c r="C81" s="34">
        <v>86.63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94.5</v>
      </c>
      <c r="N81">
        <v>270.11</v>
      </c>
      <c r="O81">
        <v>100.59</v>
      </c>
      <c r="P81">
        <v>1.0900000000000001</v>
      </c>
      <c r="Q81">
        <v>11.05</v>
      </c>
      <c r="R81" s="93">
        <v>0</v>
      </c>
      <c r="S81" s="93">
        <v>0</v>
      </c>
      <c r="T81" s="93">
        <v>0</v>
      </c>
      <c r="U81">
        <v>1.37</v>
      </c>
      <c r="V81">
        <v>0</v>
      </c>
      <c r="W81">
        <v>1.76</v>
      </c>
      <c r="X81">
        <v>33.380000000000003</v>
      </c>
      <c r="Y81">
        <v>11.13</v>
      </c>
      <c r="Z81">
        <v>11.13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8.66</v>
      </c>
      <c r="AH81">
        <v>16.22</v>
      </c>
      <c r="AI81">
        <v>16.22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259.88</v>
      </c>
      <c r="C82" s="34">
        <v>86.63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94.5</v>
      </c>
      <c r="N82">
        <v>270.11</v>
      </c>
      <c r="O82">
        <v>100.59</v>
      </c>
      <c r="P82">
        <v>1.0900000000000001</v>
      </c>
      <c r="Q82">
        <v>11.1</v>
      </c>
      <c r="R82" s="93">
        <v>0</v>
      </c>
      <c r="S82" s="93">
        <v>0</v>
      </c>
      <c r="T82" s="93">
        <v>0</v>
      </c>
      <c r="U82">
        <v>1.37</v>
      </c>
      <c r="V82">
        <v>0</v>
      </c>
      <c r="W82">
        <v>1.76</v>
      </c>
      <c r="X82">
        <v>33.24</v>
      </c>
      <c r="Y82">
        <v>11.07</v>
      </c>
      <c r="Z82">
        <v>11.08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8.73</v>
      </c>
      <c r="AH82">
        <v>16.510000000000002</v>
      </c>
      <c r="AI82">
        <v>16.510000000000002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259.88</v>
      </c>
      <c r="C83" s="34">
        <v>86.63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94.5</v>
      </c>
      <c r="N83">
        <v>270.11</v>
      </c>
      <c r="O83">
        <v>100.59</v>
      </c>
      <c r="P83">
        <v>1.0900000000000001</v>
      </c>
      <c r="Q83">
        <v>11.14</v>
      </c>
      <c r="R83" s="93">
        <v>0</v>
      </c>
      <c r="S83" s="93">
        <v>0</v>
      </c>
      <c r="T83" s="93">
        <v>0</v>
      </c>
      <c r="U83">
        <v>1.37</v>
      </c>
      <c r="V83">
        <v>0</v>
      </c>
      <c r="W83">
        <v>1.71</v>
      </c>
      <c r="X83">
        <v>36.78</v>
      </c>
      <c r="Y83">
        <v>12.27</v>
      </c>
      <c r="Z83">
        <v>12.26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11.22</v>
      </c>
      <c r="AH83">
        <v>17.18</v>
      </c>
      <c r="AI83">
        <v>17.18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259.88</v>
      </c>
      <c r="C84" s="34">
        <v>86.63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94.5</v>
      </c>
      <c r="N84">
        <v>270.11</v>
      </c>
      <c r="O84">
        <v>100.59</v>
      </c>
      <c r="P84">
        <v>1.0900000000000001</v>
      </c>
      <c r="Q84">
        <v>11.17</v>
      </c>
      <c r="R84" s="93">
        <v>0</v>
      </c>
      <c r="S84" s="93">
        <v>0</v>
      </c>
      <c r="T84" s="93">
        <v>0</v>
      </c>
      <c r="U84">
        <v>1.37</v>
      </c>
      <c r="V84">
        <v>0</v>
      </c>
      <c r="W84">
        <v>1.71</v>
      </c>
      <c r="X84">
        <v>35.94</v>
      </c>
      <c r="Y84">
        <v>11.97</v>
      </c>
      <c r="Z84">
        <v>11.98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11.08</v>
      </c>
      <c r="AH84">
        <v>17.77</v>
      </c>
      <c r="AI84">
        <v>17.77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259.88</v>
      </c>
      <c r="C85" s="34">
        <v>86.63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94.5</v>
      </c>
      <c r="N85">
        <v>270.11</v>
      </c>
      <c r="O85">
        <v>100.59</v>
      </c>
      <c r="P85">
        <v>1.0900000000000001</v>
      </c>
      <c r="Q85">
        <v>11.24</v>
      </c>
      <c r="R85" s="93">
        <v>0</v>
      </c>
      <c r="S85" s="93">
        <v>0</v>
      </c>
      <c r="T85" s="93">
        <v>0</v>
      </c>
      <c r="U85">
        <v>1.37</v>
      </c>
      <c r="V85">
        <v>0</v>
      </c>
      <c r="W85">
        <v>1.71</v>
      </c>
      <c r="X85">
        <v>34.96</v>
      </c>
      <c r="Y85">
        <v>11.65</v>
      </c>
      <c r="Z85">
        <v>11.65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10.82</v>
      </c>
      <c r="AH85">
        <v>20.04</v>
      </c>
      <c r="AI85">
        <v>20.04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259.88</v>
      </c>
      <c r="C86" s="34">
        <v>86.63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94.5</v>
      </c>
      <c r="N86">
        <v>270.11</v>
      </c>
      <c r="O86">
        <v>100.59</v>
      </c>
      <c r="P86">
        <v>1.0900000000000001</v>
      </c>
      <c r="Q86">
        <v>11.23</v>
      </c>
      <c r="R86" s="93">
        <v>0</v>
      </c>
      <c r="S86" s="93">
        <v>0</v>
      </c>
      <c r="T86" s="93">
        <v>0</v>
      </c>
      <c r="U86">
        <v>1.37</v>
      </c>
      <c r="V86">
        <v>0</v>
      </c>
      <c r="W86">
        <v>1.71</v>
      </c>
      <c r="X86">
        <v>33.979999999999997</v>
      </c>
      <c r="Y86">
        <v>11.32</v>
      </c>
      <c r="Z86">
        <v>11.33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10.42</v>
      </c>
      <c r="AH86">
        <v>19.86</v>
      </c>
      <c r="AI86">
        <v>19.86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259.88</v>
      </c>
      <c r="C87" s="34">
        <v>86.63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94.5</v>
      </c>
      <c r="N87">
        <v>270.11</v>
      </c>
      <c r="O87">
        <v>100.59</v>
      </c>
      <c r="P87">
        <v>1.0900000000000001</v>
      </c>
      <c r="Q87">
        <v>11.19</v>
      </c>
      <c r="R87" s="93">
        <v>0</v>
      </c>
      <c r="S87" s="93">
        <v>0</v>
      </c>
      <c r="T87" s="93">
        <v>0</v>
      </c>
      <c r="U87">
        <v>1.3</v>
      </c>
      <c r="V87">
        <v>0</v>
      </c>
      <c r="W87">
        <v>1.71</v>
      </c>
      <c r="X87">
        <v>32.369999999999997</v>
      </c>
      <c r="Y87">
        <v>10.79</v>
      </c>
      <c r="Z87">
        <v>10.79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9.8800000000000008</v>
      </c>
      <c r="AH87">
        <v>23.56</v>
      </c>
      <c r="AI87">
        <v>23.56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259.88</v>
      </c>
      <c r="C88" s="34">
        <v>86.63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94.5</v>
      </c>
      <c r="N88">
        <v>270.11</v>
      </c>
      <c r="O88">
        <v>100.59</v>
      </c>
      <c r="P88">
        <v>1.0900000000000001</v>
      </c>
      <c r="Q88">
        <v>11.12</v>
      </c>
      <c r="R88" s="93">
        <v>0</v>
      </c>
      <c r="S88" s="93">
        <v>0</v>
      </c>
      <c r="T88" s="93">
        <v>0</v>
      </c>
      <c r="U88">
        <v>1.3</v>
      </c>
      <c r="V88">
        <v>0</v>
      </c>
      <c r="W88">
        <v>1.71</v>
      </c>
      <c r="X88">
        <v>30.67</v>
      </c>
      <c r="Y88">
        <v>10.220000000000001</v>
      </c>
      <c r="Z88">
        <v>10.220000000000001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9.2100000000000009</v>
      </c>
      <c r="AH88">
        <v>23.1</v>
      </c>
      <c r="AI88">
        <v>23.1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259.88</v>
      </c>
      <c r="C89" s="34">
        <v>74.23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67.23</v>
      </c>
      <c r="N89">
        <v>270.11</v>
      </c>
      <c r="O89">
        <v>100.59</v>
      </c>
      <c r="P89">
        <v>1.0900000000000001</v>
      </c>
      <c r="Q89">
        <v>10.85</v>
      </c>
      <c r="R89" s="93">
        <v>0</v>
      </c>
      <c r="S89" s="93">
        <v>0</v>
      </c>
      <c r="T89" s="93">
        <v>0</v>
      </c>
      <c r="U89">
        <v>1.3</v>
      </c>
      <c r="V89">
        <v>0</v>
      </c>
      <c r="W89">
        <v>1.71</v>
      </c>
      <c r="X89">
        <v>28.82</v>
      </c>
      <c r="Y89">
        <v>9.59</v>
      </c>
      <c r="Z89">
        <v>9.61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8.5500000000000007</v>
      </c>
      <c r="AH89">
        <v>22.55</v>
      </c>
      <c r="AI89">
        <v>22.55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259.88</v>
      </c>
      <c r="C90" s="34">
        <v>74.23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67.23</v>
      </c>
      <c r="N90">
        <v>270.11</v>
      </c>
      <c r="O90">
        <v>71.78</v>
      </c>
      <c r="P90">
        <v>1.0900000000000001</v>
      </c>
      <c r="Q90">
        <v>10.54</v>
      </c>
      <c r="R90" s="93">
        <v>0</v>
      </c>
      <c r="S90" s="93">
        <v>0</v>
      </c>
      <c r="T90" s="93">
        <v>0</v>
      </c>
      <c r="U90">
        <v>1.3</v>
      </c>
      <c r="V90">
        <v>0</v>
      </c>
      <c r="W90">
        <v>1.71</v>
      </c>
      <c r="X90">
        <v>27.05</v>
      </c>
      <c r="Y90">
        <v>9.02</v>
      </c>
      <c r="Z90">
        <v>9.01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7.51</v>
      </c>
      <c r="AH90">
        <v>22.02</v>
      </c>
      <c r="AI90">
        <v>22.02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259.88</v>
      </c>
      <c r="C91" s="34">
        <v>55.34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67.23</v>
      </c>
      <c r="N91">
        <v>270.11</v>
      </c>
      <c r="O91">
        <v>71.069999999999993</v>
      </c>
      <c r="P91">
        <v>1.01</v>
      </c>
      <c r="Q91">
        <v>10.82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1.71</v>
      </c>
      <c r="X91">
        <v>25.93</v>
      </c>
      <c r="Y91">
        <v>8.65</v>
      </c>
      <c r="Z91">
        <v>8.64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21.78</v>
      </c>
      <c r="AI91">
        <v>21.78</v>
      </c>
      <c r="AJ91">
        <v>23.05</v>
      </c>
      <c r="AK91">
        <v>0</v>
      </c>
      <c r="AL91">
        <v>0</v>
      </c>
    </row>
    <row r="92" spans="1:38">
      <c r="A92" t="s">
        <v>134</v>
      </c>
      <c r="B92" s="34">
        <v>259.88</v>
      </c>
      <c r="C92" s="34">
        <v>55.34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67.23</v>
      </c>
      <c r="N92">
        <v>270.11</v>
      </c>
      <c r="O92">
        <v>48.02</v>
      </c>
      <c r="P92">
        <v>1.01</v>
      </c>
      <c r="Q92">
        <v>11.02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1.71</v>
      </c>
      <c r="X92">
        <v>24.94</v>
      </c>
      <c r="Y92">
        <v>8.32</v>
      </c>
      <c r="Z92">
        <v>8.31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20.66</v>
      </c>
      <c r="AI92">
        <v>20.66</v>
      </c>
      <c r="AJ92">
        <v>23.05</v>
      </c>
      <c r="AK92">
        <v>0</v>
      </c>
      <c r="AL92">
        <v>0</v>
      </c>
    </row>
    <row r="93" spans="1:38">
      <c r="A93" t="s">
        <v>135</v>
      </c>
      <c r="B93" s="34">
        <v>259.88</v>
      </c>
      <c r="C93" s="34">
        <v>55.34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67.23</v>
      </c>
      <c r="N93">
        <v>270.11</v>
      </c>
      <c r="O93">
        <v>48.02</v>
      </c>
      <c r="P93">
        <v>1.01</v>
      </c>
      <c r="Q93">
        <v>16.82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1.71</v>
      </c>
      <c r="X93">
        <v>24.5</v>
      </c>
      <c r="Y93">
        <v>8.17</v>
      </c>
      <c r="Z93">
        <v>8.16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20.3</v>
      </c>
      <c r="AI93">
        <v>20.3</v>
      </c>
      <c r="AJ93">
        <v>23.05</v>
      </c>
      <c r="AK93">
        <v>0</v>
      </c>
      <c r="AL93">
        <v>0</v>
      </c>
    </row>
    <row r="94" spans="1:38">
      <c r="A94" t="s">
        <v>136</v>
      </c>
      <c r="B94" s="34">
        <v>259.88</v>
      </c>
      <c r="C94" s="34">
        <v>55.34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67.23</v>
      </c>
      <c r="N94">
        <v>270.11</v>
      </c>
      <c r="O94">
        <v>48.02</v>
      </c>
      <c r="P94">
        <v>1.01</v>
      </c>
      <c r="Q94">
        <v>17.59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1.71</v>
      </c>
      <c r="X94">
        <v>24.17</v>
      </c>
      <c r="Y94">
        <v>8.0399999999999991</v>
      </c>
      <c r="Z94">
        <v>8.06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19.62</v>
      </c>
      <c r="AI94">
        <v>19.62</v>
      </c>
      <c r="AJ94">
        <v>23.05</v>
      </c>
      <c r="AK94">
        <v>0</v>
      </c>
      <c r="AL94">
        <v>0</v>
      </c>
    </row>
    <row r="95" spans="1:38">
      <c r="A95" t="s">
        <v>137</v>
      </c>
      <c r="B95" s="34">
        <v>225.62</v>
      </c>
      <c r="C95" s="34">
        <v>55.34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67.23</v>
      </c>
      <c r="N95">
        <v>230.5</v>
      </c>
      <c r="O95">
        <v>48.02</v>
      </c>
      <c r="P95">
        <v>1.01</v>
      </c>
      <c r="Q95">
        <v>18.16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1.66</v>
      </c>
      <c r="X95">
        <v>24</v>
      </c>
      <c r="Y95">
        <v>8.01</v>
      </c>
      <c r="Z95">
        <v>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19.64</v>
      </c>
      <c r="AI95">
        <v>19.64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225.62</v>
      </c>
      <c r="C96" s="34">
        <v>55.34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67.23</v>
      </c>
      <c r="N96">
        <v>192.08</v>
      </c>
      <c r="O96">
        <v>48.02</v>
      </c>
      <c r="P96">
        <v>1.01</v>
      </c>
      <c r="Q96">
        <v>18.829999999999998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1.66</v>
      </c>
      <c r="X96">
        <v>23.87</v>
      </c>
      <c r="Y96">
        <v>7.95</v>
      </c>
      <c r="Z96">
        <v>7.96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19.5</v>
      </c>
      <c r="AI96">
        <v>19.5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225.62</v>
      </c>
      <c r="C97" s="34">
        <v>55.34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67.23</v>
      </c>
      <c r="N97">
        <v>148.55000000000001</v>
      </c>
      <c r="O97">
        <v>48.02</v>
      </c>
      <c r="P97">
        <v>1.01</v>
      </c>
      <c r="Q97">
        <v>19.739999999999998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1.66</v>
      </c>
      <c r="X97">
        <v>23.75</v>
      </c>
      <c r="Y97">
        <v>7.92</v>
      </c>
      <c r="Z97">
        <v>7.92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18.989999999999998</v>
      </c>
      <c r="AI97">
        <v>18.989999999999998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225.62</v>
      </c>
      <c r="C98" s="34">
        <v>55.34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67.23</v>
      </c>
      <c r="N98">
        <v>148.55000000000001</v>
      </c>
      <c r="O98">
        <v>48.02</v>
      </c>
      <c r="P98">
        <v>1.01</v>
      </c>
      <c r="Q98">
        <v>20.62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1.66</v>
      </c>
      <c r="X98">
        <v>23.76</v>
      </c>
      <c r="Y98">
        <v>7.92</v>
      </c>
      <c r="Z98">
        <v>7.92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17.47</v>
      </c>
      <c r="AI98">
        <v>17.47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5.7087325000000009</v>
      </c>
      <c r="C99" s="34">
        <f t="shared" ref="C99:P99" si="2">SUM(C3:C98)/4000</f>
        <v>1.6949175000000016</v>
      </c>
      <c r="D99" s="93">
        <f t="shared" ref="D99" si="3">SUM(D3:D98)/4000</f>
        <v>0.86772249999999984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9.3412500000000009E-2</v>
      </c>
      <c r="K99" s="37">
        <f t="shared" si="2"/>
        <v>9.3412500000000009E-2</v>
      </c>
      <c r="L99" s="37">
        <f t="shared" si="2"/>
        <v>9.5737500000000017E-2</v>
      </c>
      <c r="M99">
        <f t="shared" si="2"/>
        <v>2.2785175</v>
      </c>
      <c r="N99">
        <f t="shared" si="2"/>
        <v>5.6944600000000065</v>
      </c>
      <c r="O99">
        <f t="shared" si="2"/>
        <v>1.9422450000000022</v>
      </c>
      <c r="P99">
        <f t="shared" si="2"/>
        <v>2.5000000000000026E-2</v>
      </c>
      <c r="Q99">
        <f t="shared" ref="Q99:AF99" si="5">SUM(Q3:Q98)/4000</f>
        <v>0.50530499999999967</v>
      </c>
      <c r="R99" s="93">
        <f t="shared" si="5"/>
        <v>0.29254499999999994</v>
      </c>
      <c r="S99" s="93">
        <f t="shared" si="5"/>
        <v>0.29458250000000002</v>
      </c>
      <c r="T99" s="93">
        <f t="shared" si="5"/>
        <v>0.28059499999999998</v>
      </c>
      <c r="U99">
        <f t="shared" si="5"/>
        <v>3.0190000000000005E-2</v>
      </c>
      <c r="V99">
        <f t="shared" si="5"/>
        <v>0.74661246199999987</v>
      </c>
      <c r="W99">
        <f t="shared" si="5"/>
        <v>4.0289999999999999E-2</v>
      </c>
      <c r="X99">
        <f t="shared" si="5"/>
        <v>0.70803999999999989</v>
      </c>
      <c r="Y99">
        <f t="shared" si="5"/>
        <v>0.23598499999999983</v>
      </c>
      <c r="Z99">
        <f t="shared" si="5"/>
        <v>0.23601749999999982</v>
      </c>
      <c r="AA99">
        <f t="shared" si="5"/>
        <v>1.5772450000000005</v>
      </c>
      <c r="AB99">
        <f t="shared" si="5"/>
        <v>0.31542750000000008</v>
      </c>
      <c r="AC99">
        <f t="shared" si="5"/>
        <v>0.56253249999999999</v>
      </c>
      <c r="AD99">
        <f t="shared" si="5"/>
        <v>0.28598999999999997</v>
      </c>
      <c r="AE99">
        <f t="shared" si="5"/>
        <v>0.62124999999999997</v>
      </c>
      <c r="AF99">
        <f t="shared" si="5"/>
        <v>0.312</v>
      </c>
      <c r="AG99">
        <f t="shared" ref="AG99:AM99" si="6">SUM(AG3:AG98)/4000</f>
        <v>0.17719250000000006</v>
      </c>
      <c r="AH99">
        <f t="shared" si="6"/>
        <v>0.44008249999999993</v>
      </c>
      <c r="AI99">
        <f t="shared" si="6"/>
        <v>0.44008249999999993</v>
      </c>
      <c r="AJ99">
        <f t="shared" si="6"/>
        <v>0.49317999999999995</v>
      </c>
      <c r="AK99">
        <f t="shared" si="6"/>
        <v>1.2777499999999999</v>
      </c>
      <c r="AL99">
        <f t="shared" si="6"/>
        <v>0.54400000000000004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336.14226853382826</v>
      </c>
      <c r="L3">
        <v>5.7598895878713936</v>
      </c>
      <c r="M3">
        <v>61.247781801720244</v>
      </c>
      <c r="N3">
        <v>23.912055074380167</v>
      </c>
      <c r="O3">
        <v>70.389090862507359</v>
      </c>
      <c r="P3">
        <v>13.947905524079321</v>
      </c>
      <c r="Q3">
        <v>0</v>
      </c>
      <c r="R3">
        <v>17.882545591549295</v>
      </c>
      <c r="S3">
        <v>11.132456564971751</v>
      </c>
      <c r="T3">
        <v>0</v>
      </c>
      <c r="U3">
        <v>59.649511753648774</v>
      </c>
      <c r="V3">
        <v>7.6519208934169276</v>
      </c>
      <c r="W3">
        <v>14.68096669667319</v>
      </c>
      <c r="X3">
        <v>62.227326568725658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5.9079008772819472</v>
      </c>
      <c r="AG3">
        <v>0</v>
      </c>
      <c r="AH3">
        <v>0</v>
      </c>
      <c r="AI3">
        <v>0</v>
      </c>
      <c r="AJ3">
        <v>0</v>
      </c>
      <c r="AK3">
        <v>22.751395800000004</v>
      </c>
      <c r="AL3">
        <v>4.9954247092082618</v>
      </c>
      <c r="AM3">
        <v>0</v>
      </c>
      <c r="AN3">
        <v>0</v>
      </c>
      <c r="AO3">
        <v>0</v>
      </c>
      <c r="AP3">
        <v>0.21612840173985085</v>
      </c>
      <c r="AQ3">
        <v>0</v>
      </c>
      <c r="AR3">
        <v>1.3970939678442025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726.92747678096009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288.12219896966229</v>
      </c>
      <c r="L4">
        <v>5.7598895878713936</v>
      </c>
      <c r="M4">
        <v>61.247781801720244</v>
      </c>
      <c r="N4">
        <v>23.912055074380167</v>
      </c>
      <c r="O4">
        <v>70.389090862507359</v>
      </c>
      <c r="P4">
        <v>13.947905524079321</v>
      </c>
      <c r="Q4">
        <v>0</v>
      </c>
      <c r="R4">
        <v>17.882545591549295</v>
      </c>
      <c r="S4">
        <v>11.132456564971751</v>
      </c>
      <c r="T4">
        <v>0</v>
      </c>
      <c r="U4">
        <v>59.649511753648774</v>
      </c>
      <c r="V4">
        <v>7.6519208934169276</v>
      </c>
      <c r="W4">
        <v>14.68096669667319</v>
      </c>
      <c r="X4">
        <v>62.227326568725658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5.9079008772819472</v>
      </c>
      <c r="AG4">
        <v>0</v>
      </c>
      <c r="AH4">
        <v>0</v>
      </c>
      <c r="AI4">
        <v>0</v>
      </c>
      <c r="AJ4">
        <v>0</v>
      </c>
      <c r="AK4">
        <v>22.751395800000004</v>
      </c>
      <c r="AL4">
        <v>0.99908509104991383</v>
      </c>
      <c r="AM4">
        <v>0</v>
      </c>
      <c r="AN4">
        <v>0</v>
      </c>
      <c r="AO4">
        <v>0</v>
      </c>
      <c r="AP4">
        <v>0.21612840173985085</v>
      </c>
      <c r="AQ4">
        <v>0</v>
      </c>
      <c r="AR4">
        <v>1.3970939678442025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674.91106759863567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288.12219896966229</v>
      </c>
      <c r="L5">
        <v>5.7598895878713936</v>
      </c>
      <c r="M5">
        <v>61.247781801720244</v>
      </c>
      <c r="N5">
        <v>23.912055074380167</v>
      </c>
      <c r="O5">
        <v>70.389090862507359</v>
      </c>
      <c r="P5">
        <v>13.947905524079321</v>
      </c>
      <c r="Q5">
        <v>0</v>
      </c>
      <c r="R5">
        <v>17.882545591549295</v>
      </c>
      <c r="S5">
        <v>11.132456564971751</v>
      </c>
      <c r="T5">
        <v>0</v>
      </c>
      <c r="U5">
        <v>59.649511753648774</v>
      </c>
      <c r="V5">
        <v>7.6519208934169276</v>
      </c>
      <c r="W5">
        <v>14.68096669667319</v>
      </c>
      <c r="X5">
        <v>62.226853289078811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5.9079008772819472</v>
      </c>
      <c r="AG5">
        <v>0</v>
      </c>
      <c r="AH5">
        <v>0</v>
      </c>
      <c r="AI5">
        <v>0</v>
      </c>
      <c r="AJ5">
        <v>0</v>
      </c>
      <c r="AK5">
        <v>22.751395800000004</v>
      </c>
      <c r="AL5">
        <v>0.99908509104991383</v>
      </c>
      <c r="AM5">
        <v>0</v>
      </c>
      <c r="AN5">
        <v>0</v>
      </c>
      <c r="AO5">
        <v>0</v>
      </c>
      <c r="AP5">
        <v>0.21612840173985085</v>
      </c>
      <c r="AQ5">
        <v>0</v>
      </c>
      <c r="AR5">
        <v>1.3970939678442025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674.91059431898884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268.91371273082899</v>
      </c>
      <c r="L6">
        <v>5.7598895878713936</v>
      </c>
      <c r="M6">
        <v>61.247781801720244</v>
      </c>
      <c r="N6">
        <v>23.912055074380167</v>
      </c>
      <c r="O6">
        <v>70.389090862507359</v>
      </c>
      <c r="P6">
        <v>13.947905524079321</v>
      </c>
      <c r="Q6">
        <v>0</v>
      </c>
      <c r="R6">
        <v>17.882545591549295</v>
      </c>
      <c r="S6">
        <v>11.132456564971751</v>
      </c>
      <c r="T6">
        <v>0</v>
      </c>
      <c r="U6">
        <v>59.649511753648774</v>
      </c>
      <c r="V6">
        <v>7.6519208934169276</v>
      </c>
      <c r="W6">
        <v>14.68096669667319</v>
      </c>
      <c r="X6">
        <v>62.229405230801341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5.9079008772819472</v>
      </c>
      <c r="AG6">
        <v>0</v>
      </c>
      <c r="AH6">
        <v>0</v>
      </c>
      <c r="AI6">
        <v>0</v>
      </c>
      <c r="AJ6">
        <v>0</v>
      </c>
      <c r="AK6">
        <v>22.751395800000004</v>
      </c>
      <c r="AL6">
        <v>0.99908509104991383</v>
      </c>
      <c r="AM6">
        <v>0</v>
      </c>
      <c r="AN6">
        <v>0</v>
      </c>
      <c r="AO6">
        <v>0</v>
      </c>
      <c r="AP6">
        <v>0.21612840173985085</v>
      </c>
      <c r="AQ6">
        <v>0</v>
      </c>
      <c r="AR6">
        <v>1.3970939678442025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655.70466002187811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268.91371273082899</v>
      </c>
      <c r="L7">
        <v>1.9200340289778013</v>
      </c>
      <c r="M7">
        <v>61.247781801720244</v>
      </c>
      <c r="N7">
        <v>23.912055074380167</v>
      </c>
      <c r="O7">
        <v>70.389090862507359</v>
      </c>
      <c r="P7">
        <v>13.947905524079321</v>
      </c>
      <c r="Q7">
        <v>0</v>
      </c>
      <c r="R7">
        <v>17.882545591549295</v>
      </c>
      <c r="S7">
        <v>3.8415999999999992</v>
      </c>
      <c r="T7">
        <v>0</v>
      </c>
      <c r="U7">
        <v>59.649511753648774</v>
      </c>
      <c r="V7">
        <v>7.6519208934169276</v>
      </c>
      <c r="W7">
        <v>14.68096669667319</v>
      </c>
      <c r="X7">
        <v>62.22128770156511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5.9079008772819472</v>
      </c>
      <c r="AG7">
        <v>0</v>
      </c>
      <c r="AH7">
        <v>0</v>
      </c>
      <c r="AI7">
        <v>0</v>
      </c>
      <c r="AJ7">
        <v>0</v>
      </c>
      <c r="AK7">
        <v>22.751395800000004</v>
      </c>
      <c r="AL7">
        <v>0.99908509104991383</v>
      </c>
      <c r="AM7">
        <v>0</v>
      </c>
      <c r="AN7">
        <v>0</v>
      </c>
      <c r="AO7">
        <v>0</v>
      </c>
      <c r="AP7">
        <v>0.21612840173985085</v>
      </c>
      <c r="AQ7">
        <v>0</v>
      </c>
      <c r="AR7">
        <v>1.3970939678442025</v>
      </c>
      <c r="AS7">
        <v>7.0358135715135317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644.56583036877646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268.91371273082899</v>
      </c>
      <c r="L8">
        <v>1.9200340289778013</v>
      </c>
      <c r="M8">
        <v>61.247781801720244</v>
      </c>
      <c r="N8">
        <v>23.912055074380167</v>
      </c>
      <c r="O8">
        <v>70.389090862507359</v>
      </c>
      <c r="P8">
        <v>13.947905524079321</v>
      </c>
      <c r="Q8">
        <v>0</v>
      </c>
      <c r="R8">
        <v>17.882545591549295</v>
      </c>
      <c r="S8">
        <v>3.8415999999999992</v>
      </c>
      <c r="T8">
        <v>0</v>
      </c>
      <c r="U8">
        <v>59.649511753648774</v>
      </c>
      <c r="V8">
        <v>7.6519208934169276</v>
      </c>
      <c r="W8">
        <v>14.68096669667319</v>
      </c>
      <c r="X8">
        <v>62.22128770156511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5.9079008772819472</v>
      </c>
      <c r="AG8">
        <v>0</v>
      </c>
      <c r="AH8">
        <v>0</v>
      </c>
      <c r="AI8">
        <v>0</v>
      </c>
      <c r="AJ8">
        <v>0</v>
      </c>
      <c r="AK8">
        <v>22.751395800000004</v>
      </c>
      <c r="AL8">
        <v>0.99908509104991383</v>
      </c>
      <c r="AM8">
        <v>0</v>
      </c>
      <c r="AN8">
        <v>0</v>
      </c>
      <c r="AO8">
        <v>0</v>
      </c>
      <c r="AP8">
        <v>0.21612840173985085</v>
      </c>
      <c r="AQ8">
        <v>0</v>
      </c>
      <c r="AR8">
        <v>1.3970939678442025</v>
      </c>
      <c r="AS8">
        <v>7.0358135715135317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644.56583036877646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268.91371273082899</v>
      </c>
      <c r="L9">
        <v>1.9200340289778013</v>
      </c>
      <c r="M9">
        <v>61.247781801720244</v>
      </c>
      <c r="N9">
        <v>23.912055074380167</v>
      </c>
      <c r="O9">
        <v>70.389090862507359</v>
      </c>
      <c r="P9">
        <v>13.947905524079321</v>
      </c>
      <c r="Q9">
        <v>0</v>
      </c>
      <c r="R9">
        <v>7.6832000000000003</v>
      </c>
      <c r="S9">
        <v>3.8415999999999992</v>
      </c>
      <c r="T9">
        <v>0</v>
      </c>
      <c r="U9">
        <v>59.649511753648774</v>
      </c>
      <c r="V9">
        <v>2.8811999999999998</v>
      </c>
      <c r="W9">
        <v>14.68096669667319</v>
      </c>
      <c r="X9">
        <v>62.22128770156511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5.9079008772819472</v>
      </c>
      <c r="AG9">
        <v>0</v>
      </c>
      <c r="AH9">
        <v>0</v>
      </c>
      <c r="AI9">
        <v>0</v>
      </c>
      <c r="AJ9">
        <v>0</v>
      </c>
      <c r="AK9">
        <v>22.751395800000004</v>
      </c>
      <c r="AL9">
        <v>0.99908509104991383</v>
      </c>
      <c r="AM9">
        <v>0</v>
      </c>
      <c r="AN9">
        <v>0</v>
      </c>
      <c r="AO9">
        <v>0</v>
      </c>
      <c r="AP9">
        <v>0.21612840173985085</v>
      </c>
      <c r="AQ9">
        <v>0</v>
      </c>
      <c r="AR9">
        <v>2.0956407321557964</v>
      </c>
      <c r="AS9">
        <v>2.8370214243235212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626.0955185009318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268.91371273082899</v>
      </c>
      <c r="L10">
        <v>1.9200340289778013</v>
      </c>
      <c r="M10">
        <v>61.247781801720244</v>
      </c>
      <c r="N10">
        <v>23.912055074380167</v>
      </c>
      <c r="O10">
        <v>70.389090862507359</v>
      </c>
      <c r="P10">
        <v>13.947905524079321</v>
      </c>
      <c r="Q10">
        <v>0</v>
      </c>
      <c r="R10">
        <v>7.6832000000000003</v>
      </c>
      <c r="S10">
        <v>3.8415999999999992</v>
      </c>
      <c r="T10">
        <v>0</v>
      </c>
      <c r="U10">
        <v>59.649511753648774</v>
      </c>
      <c r="V10">
        <v>2.8811999999999998</v>
      </c>
      <c r="W10">
        <v>14.68096669667319</v>
      </c>
      <c r="X10">
        <v>62.22128770156511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5.9079008772819472</v>
      </c>
      <c r="AG10">
        <v>0</v>
      </c>
      <c r="AH10">
        <v>0</v>
      </c>
      <c r="AI10">
        <v>0</v>
      </c>
      <c r="AJ10">
        <v>0</v>
      </c>
      <c r="AK10">
        <v>22.751395800000004</v>
      </c>
      <c r="AL10">
        <v>0.99908509104991383</v>
      </c>
      <c r="AM10">
        <v>0</v>
      </c>
      <c r="AN10">
        <v>0</v>
      </c>
      <c r="AO10">
        <v>0</v>
      </c>
      <c r="AP10">
        <v>0.21612840173985085</v>
      </c>
      <c r="AQ10">
        <v>0</v>
      </c>
      <c r="AR10">
        <v>14.902334632155792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638.05110597363478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268.91371273082899</v>
      </c>
      <c r="L11">
        <v>1.9200340289778013</v>
      </c>
      <c r="M11">
        <v>61.247781801720244</v>
      </c>
      <c r="N11">
        <v>23.912055074380167</v>
      </c>
      <c r="O11">
        <v>70.389090862507359</v>
      </c>
      <c r="P11">
        <v>13.947905524079321</v>
      </c>
      <c r="Q11">
        <v>0</v>
      </c>
      <c r="R11">
        <v>7.6832000000000003</v>
      </c>
      <c r="S11">
        <v>3.8415999999999992</v>
      </c>
      <c r="T11">
        <v>0</v>
      </c>
      <c r="U11">
        <v>59.649511753648774</v>
      </c>
      <c r="V11">
        <v>2.8811999999999998</v>
      </c>
      <c r="W11">
        <v>14.68096669667319</v>
      </c>
      <c r="X11">
        <v>62.22128770156511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5.9079008772819472</v>
      </c>
      <c r="AG11">
        <v>0</v>
      </c>
      <c r="AH11">
        <v>0</v>
      </c>
      <c r="AI11">
        <v>0</v>
      </c>
      <c r="AJ11">
        <v>0</v>
      </c>
      <c r="AK11">
        <v>22.751395800000004</v>
      </c>
      <c r="AL11">
        <v>0.99908509104991383</v>
      </c>
      <c r="AM11">
        <v>0</v>
      </c>
      <c r="AN11">
        <v>0</v>
      </c>
      <c r="AO11">
        <v>0</v>
      </c>
      <c r="AP11">
        <v>0.21612840173985085</v>
      </c>
      <c r="AQ11">
        <v>0</v>
      </c>
      <c r="AR11">
        <v>14.902334632155792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638.05110597363478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268.91371273082899</v>
      </c>
      <c r="L12">
        <v>1.9200340289778013</v>
      </c>
      <c r="M12">
        <v>61.247781801720244</v>
      </c>
      <c r="N12">
        <v>23.912055074380167</v>
      </c>
      <c r="O12">
        <v>70.389090862507359</v>
      </c>
      <c r="P12">
        <v>13.947905524079321</v>
      </c>
      <c r="Q12">
        <v>0</v>
      </c>
      <c r="R12">
        <v>7.6832000000000003</v>
      </c>
      <c r="S12">
        <v>3.8415999999999992</v>
      </c>
      <c r="T12">
        <v>0</v>
      </c>
      <c r="U12">
        <v>59.649511753648774</v>
      </c>
      <c r="V12">
        <v>2.8811999999999998</v>
      </c>
      <c r="W12">
        <v>14.68096669667319</v>
      </c>
      <c r="X12">
        <v>62.222154576161842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5.9079008772819472</v>
      </c>
      <c r="AG12">
        <v>0</v>
      </c>
      <c r="AH12">
        <v>0</v>
      </c>
      <c r="AI12">
        <v>0</v>
      </c>
      <c r="AJ12">
        <v>0</v>
      </c>
      <c r="AK12">
        <v>22.751395800000004</v>
      </c>
      <c r="AL12">
        <v>0.99908509104991383</v>
      </c>
      <c r="AM12">
        <v>0</v>
      </c>
      <c r="AN12">
        <v>0</v>
      </c>
      <c r="AO12">
        <v>0</v>
      </c>
      <c r="AP12">
        <v>0.21612840173985085</v>
      </c>
      <c r="AQ12">
        <v>0</v>
      </c>
      <c r="AR12">
        <v>1.8627916643115936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625.01242988038734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268.91371273082899</v>
      </c>
      <c r="L13">
        <v>1.9200340289778013</v>
      </c>
      <c r="M13">
        <v>61.247781801720244</v>
      </c>
      <c r="N13">
        <v>23.912055074380167</v>
      </c>
      <c r="O13">
        <v>70.389090862507359</v>
      </c>
      <c r="P13">
        <v>13.947905524079321</v>
      </c>
      <c r="Q13">
        <v>0</v>
      </c>
      <c r="R13">
        <v>7.6832000000000003</v>
      </c>
      <c r="S13">
        <v>3.8415999999999992</v>
      </c>
      <c r="T13">
        <v>0</v>
      </c>
      <c r="U13">
        <v>59.649511753648774</v>
      </c>
      <c r="V13">
        <v>2.8811999999999998</v>
      </c>
      <c r="W13">
        <v>14.68096669667319</v>
      </c>
      <c r="X13">
        <v>62.2217593938025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5.9079008772819472</v>
      </c>
      <c r="AG13">
        <v>0</v>
      </c>
      <c r="AH13">
        <v>0</v>
      </c>
      <c r="AI13">
        <v>0</v>
      </c>
      <c r="AJ13">
        <v>0</v>
      </c>
      <c r="AK13">
        <v>22.751395800000004</v>
      </c>
      <c r="AL13">
        <v>0.99908509104991383</v>
      </c>
      <c r="AM13">
        <v>0</v>
      </c>
      <c r="AN13">
        <v>0</v>
      </c>
      <c r="AO13">
        <v>0</v>
      </c>
      <c r="AP13">
        <v>0.21612840173985085</v>
      </c>
      <c r="AQ13">
        <v>0</v>
      </c>
      <c r="AR13">
        <v>1.3970939678442025</v>
      </c>
      <c r="AS13">
        <v>1.9859149970264645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624.54633700156057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268.91371273082899</v>
      </c>
      <c r="L14">
        <v>1.9200340289778013</v>
      </c>
      <c r="M14">
        <v>61.247781801720244</v>
      </c>
      <c r="N14">
        <v>23.912055074380167</v>
      </c>
      <c r="O14">
        <v>70.389090862507359</v>
      </c>
      <c r="P14">
        <v>13.947905524079321</v>
      </c>
      <c r="Q14">
        <v>0</v>
      </c>
      <c r="R14">
        <v>7.6832000000000003</v>
      </c>
      <c r="S14">
        <v>3.8415999999999992</v>
      </c>
      <c r="T14">
        <v>0</v>
      </c>
      <c r="U14">
        <v>59.649511753648774</v>
      </c>
      <c r="V14">
        <v>2.8811999999999998</v>
      </c>
      <c r="W14">
        <v>14.68096669667319</v>
      </c>
      <c r="X14">
        <v>62.2217593938025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5.9079008772819472</v>
      </c>
      <c r="AG14">
        <v>0</v>
      </c>
      <c r="AH14">
        <v>0</v>
      </c>
      <c r="AI14">
        <v>0</v>
      </c>
      <c r="AJ14">
        <v>0</v>
      </c>
      <c r="AK14">
        <v>22.751395800000004</v>
      </c>
      <c r="AL14">
        <v>0.99908509104991383</v>
      </c>
      <c r="AM14">
        <v>0</v>
      </c>
      <c r="AN14">
        <v>0</v>
      </c>
      <c r="AO14">
        <v>0</v>
      </c>
      <c r="AP14">
        <v>0.21612840173985085</v>
      </c>
      <c r="AQ14">
        <v>0</v>
      </c>
      <c r="AR14">
        <v>1.3970939678442025</v>
      </c>
      <c r="AS14">
        <v>1.9859149970264645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624.54633700156057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268.91371273082899</v>
      </c>
      <c r="L15">
        <v>1.9200340289778013</v>
      </c>
      <c r="M15">
        <v>61.247781801720244</v>
      </c>
      <c r="N15">
        <v>23.912055074380167</v>
      </c>
      <c r="O15">
        <v>70.389090862507359</v>
      </c>
      <c r="P15">
        <v>13.947905524079321</v>
      </c>
      <c r="Q15">
        <v>0</v>
      </c>
      <c r="R15">
        <v>7.6832000000000003</v>
      </c>
      <c r="S15">
        <v>3.8415999999999992</v>
      </c>
      <c r="T15">
        <v>0</v>
      </c>
      <c r="U15">
        <v>59.649511753648774</v>
      </c>
      <c r="V15">
        <v>2.8811999999999998</v>
      </c>
      <c r="W15">
        <v>14.678322905864958</v>
      </c>
      <c r="X15">
        <v>62.222250954545444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5.9079008772819472</v>
      </c>
      <c r="AG15">
        <v>0</v>
      </c>
      <c r="AH15">
        <v>0</v>
      </c>
      <c r="AI15">
        <v>0</v>
      </c>
      <c r="AJ15">
        <v>0</v>
      </c>
      <c r="AK15">
        <v>22.751395800000004</v>
      </c>
      <c r="AL15">
        <v>0.99908509104991383</v>
      </c>
      <c r="AM15">
        <v>0</v>
      </c>
      <c r="AN15">
        <v>0</v>
      </c>
      <c r="AO15">
        <v>0</v>
      </c>
      <c r="AP15">
        <v>0.21612840173985085</v>
      </c>
      <c r="AQ15">
        <v>0</v>
      </c>
      <c r="AR15">
        <v>1.3970939678442025</v>
      </c>
      <c r="AS15">
        <v>1.9859149970264645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624.54418477149534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268.91371273082899</v>
      </c>
      <c r="L16">
        <v>1.9200340289778013</v>
      </c>
      <c r="M16">
        <v>61.247781801720244</v>
      </c>
      <c r="N16">
        <v>23.912055074380167</v>
      </c>
      <c r="O16">
        <v>70.389090862507359</v>
      </c>
      <c r="P16">
        <v>13.947905524079321</v>
      </c>
      <c r="Q16">
        <v>0</v>
      </c>
      <c r="R16">
        <v>7.6832000000000003</v>
      </c>
      <c r="S16">
        <v>3.8415999999999992</v>
      </c>
      <c r="T16">
        <v>0</v>
      </c>
      <c r="U16">
        <v>59.649511753648774</v>
      </c>
      <c r="V16">
        <v>2.8811999999999998</v>
      </c>
      <c r="W16">
        <v>14.678322905864958</v>
      </c>
      <c r="X16">
        <v>62.222250954545444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5.9079008772819472</v>
      </c>
      <c r="AG16">
        <v>0</v>
      </c>
      <c r="AH16">
        <v>0</v>
      </c>
      <c r="AI16">
        <v>0</v>
      </c>
      <c r="AJ16">
        <v>0</v>
      </c>
      <c r="AK16">
        <v>22.751395800000004</v>
      </c>
      <c r="AL16">
        <v>0.99908509104991383</v>
      </c>
      <c r="AM16">
        <v>0</v>
      </c>
      <c r="AN16">
        <v>0</v>
      </c>
      <c r="AO16">
        <v>0</v>
      </c>
      <c r="AP16">
        <v>0.21612840173985085</v>
      </c>
      <c r="AQ16">
        <v>0</v>
      </c>
      <c r="AR16">
        <v>1.3970939678442025</v>
      </c>
      <c r="AS16">
        <v>1.9859149970264645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624.54418477149534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268.91371273082899</v>
      </c>
      <c r="L17">
        <v>1.9200340289778013</v>
      </c>
      <c r="M17">
        <v>61.247781801720244</v>
      </c>
      <c r="N17">
        <v>23.912055074380167</v>
      </c>
      <c r="O17">
        <v>70.389090862507359</v>
      </c>
      <c r="P17">
        <v>13.947905524079321</v>
      </c>
      <c r="Q17">
        <v>0</v>
      </c>
      <c r="R17">
        <v>7.6832000000000003</v>
      </c>
      <c r="S17">
        <v>3.8415999999999992</v>
      </c>
      <c r="T17">
        <v>0</v>
      </c>
      <c r="U17">
        <v>59.649511753648774</v>
      </c>
      <c r="V17">
        <v>2.8811999999999998</v>
      </c>
      <c r="W17">
        <v>14.678322905864958</v>
      </c>
      <c r="X17">
        <v>62.221142964898597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5.9079008772819472</v>
      </c>
      <c r="AG17">
        <v>0</v>
      </c>
      <c r="AH17">
        <v>0</v>
      </c>
      <c r="AI17">
        <v>0</v>
      </c>
      <c r="AJ17">
        <v>0</v>
      </c>
      <c r="AK17">
        <v>22.751395800000004</v>
      </c>
      <c r="AL17">
        <v>0.99908509104991383</v>
      </c>
      <c r="AM17">
        <v>0</v>
      </c>
      <c r="AN17">
        <v>0</v>
      </c>
      <c r="AO17">
        <v>0</v>
      </c>
      <c r="AP17">
        <v>0.21612840173985085</v>
      </c>
      <c r="AQ17">
        <v>0</v>
      </c>
      <c r="AR17">
        <v>1.3970939678442025</v>
      </c>
      <c r="AS17">
        <v>1.9859149970264645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624.54307678184853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268.91371273082899</v>
      </c>
      <c r="L18">
        <v>1.9200340289778013</v>
      </c>
      <c r="M18">
        <v>61.247781801720244</v>
      </c>
      <c r="N18">
        <v>23.912055074380167</v>
      </c>
      <c r="O18">
        <v>70.389090862507359</v>
      </c>
      <c r="P18">
        <v>13.947905524079321</v>
      </c>
      <c r="Q18">
        <v>0</v>
      </c>
      <c r="R18">
        <v>7.6832000000000003</v>
      </c>
      <c r="S18">
        <v>3.8415999999999992</v>
      </c>
      <c r="T18">
        <v>0</v>
      </c>
      <c r="U18">
        <v>59.649511753648774</v>
      </c>
      <c r="V18">
        <v>2.8811999999999998</v>
      </c>
      <c r="W18">
        <v>14.678322905864958</v>
      </c>
      <c r="X18">
        <v>62.222250954545444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5.9079008772819472</v>
      </c>
      <c r="AG18">
        <v>0</v>
      </c>
      <c r="AH18">
        <v>0</v>
      </c>
      <c r="AI18">
        <v>0</v>
      </c>
      <c r="AJ18">
        <v>0</v>
      </c>
      <c r="AK18">
        <v>22.751395800000004</v>
      </c>
      <c r="AL18">
        <v>0.99908509104991383</v>
      </c>
      <c r="AM18">
        <v>0</v>
      </c>
      <c r="AN18">
        <v>0</v>
      </c>
      <c r="AO18">
        <v>0</v>
      </c>
      <c r="AP18">
        <v>0.21612840173985085</v>
      </c>
      <c r="AQ18">
        <v>0</v>
      </c>
      <c r="AR18">
        <v>1.3970939678442025</v>
      </c>
      <c r="AS18">
        <v>1.9859149970264645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624.54418477149534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268.91371273082899</v>
      </c>
      <c r="L19">
        <v>1.9200340289778013</v>
      </c>
      <c r="M19">
        <v>61.247781801720244</v>
      </c>
      <c r="N19">
        <v>23.912055074380167</v>
      </c>
      <c r="O19">
        <v>70.389090862507359</v>
      </c>
      <c r="P19">
        <v>13.947905524079321</v>
      </c>
      <c r="Q19">
        <v>0</v>
      </c>
      <c r="R19">
        <v>7.6832000000000003</v>
      </c>
      <c r="S19">
        <v>3.8415999999999992</v>
      </c>
      <c r="T19">
        <v>0</v>
      </c>
      <c r="U19">
        <v>59.649511753648774</v>
      </c>
      <c r="V19">
        <v>2.8811999999999998</v>
      </c>
      <c r="W19">
        <v>14.678322905864958</v>
      </c>
      <c r="X19">
        <v>62.221142964898597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6.9509850752143416</v>
      </c>
      <c r="AF19">
        <v>5.9079008772819472</v>
      </c>
      <c r="AG19">
        <v>0</v>
      </c>
      <c r="AH19">
        <v>0</v>
      </c>
      <c r="AI19">
        <v>0</v>
      </c>
      <c r="AJ19">
        <v>0</v>
      </c>
      <c r="AK19">
        <v>22.751395800000004</v>
      </c>
      <c r="AL19">
        <v>0.99908509104991383</v>
      </c>
      <c r="AM19">
        <v>0</v>
      </c>
      <c r="AN19">
        <v>0</v>
      </c>
      <c r="AO19">
        <v>0</v>
      </c>
      <c r="AP19">
        <v>0.21612840173985085</v>
      </c>
      <c r="AQ19">
        <v>0</v>
      </c>
      <c r="AR19">
        <v>1.3970939678442025</v>
      </c>
      <c r="AS19">
        <v>1.9859149970264645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631.49406185706289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268.91371273082899</v>
      </c>
      <c r="L20">
        <v>1.9200340289778013</v>
      </c>
      <c r="M20">
        <v>61.247781801720244</v>
      </c>
      <c r="N20">
        <v>23.912055074380167</v>
      </c>
      <c r="O20">
        <v>70.389090862507359</v>
      </c>
      <c r="P20">
        <v>13.947905524079321</v>
      </c>
      <c r="Q20">
        <v>0</v>
      </c>
      <c r="R20">
        <v>7.6832000000000003</v>
      </c>
      <c r="S20">
        <v>3.8415999999999992</v>
      </c>
      <c r="T20">
        <v>0</v>
      </c>
      <c r="U20">
        <v>59.649511753648774</v>
      </c>
      <c r="V20">
        <v>2.8811999999999998</v>
      </c>
      <c r="W20">
        <v>14.678322905864958</v>
      </c>
      <c r="X20">
        <v>62.221142964898597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6.9509850752143416</v>
      </c>
      <c r="AF20">
        <v>5.9079008772819472</v>
      </c>
      <c r="AG20">
        <v>0</v>
      </c>
      <c r="AH20">
        <v>0</v>
      </c>
      <c r="AI20">
        <v>0</v>
      </c>
      <c r="AJ20">
        <v>0</v>
      </c>
      <c r="AK20">
        <v>22.751395800000004</v>
      </c>
      <c r="AL20">
        <v>0.99908509104991383</v>
      </c>
      <c r="AM20">
        <v>0</v>
      </c>
      <c r="AN20">
        <v>0</v>
      </c>
      <c r="AO20">
        <v>0</v>
      </c>
      <c r="AP20">
        <v>0.21612840173985085</v>
      </c>
      <c r="AQ20">
        <v>9.8141164506349199</v>
      </c>
      <c r="AR20">
        <v>1.3970939678442025</v>
      </c>
      <c r="AS20">
        <v>1.9859149970264645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641.30817830769786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268.91371273082899</v>
      </c>
      <c r="L21">
        <v>1.9200340289778013</v>
      </c>
      <c r="M21">
        <v>61.247781801720244</v>
      </c>
      <c r="N21">
        <v>23.912055074380167</v>
      </c>
      <c r="O21">
        <v>70.389090862507359</v>
      </c>
      <c r="P21">
        <v>13.947905524079321</v>
      </c>
      <c r="Q21">
        <v>0</v>
      </c>
      <c r="R21">
        <v>17.882545591549295</v>
      </c>
      <c r="S21">
        <v>3.8415999999999992</v>
      </c>
      <c r="T21">
        <v>0</v>
      </c>
      <c r="U21">
        <v>59.649511753648774</v>
      </c>
      <c r="V21">
        <v>7.6519208934169276</v>
      </c>
      <c r="W21">
        <v>14.678322905864958</v>
      </c>
      <c r="X21">
        <v>43.189697281312867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6.9509850752143416</v>
      </c>
      <c r="AF21">
        <v>5.9079008772819472</v>
      </c>
      <c r="AG21">
        <v>0</v>
      </c>
      <c r="AH21">
        <v>0</v>
      </c>
      <c r="AI21">
        <v>0</v>
      </c>
      <c r="AJ21">
        <v>0</v>
      </c>
      <c r="AK21">
        <v>22.751395800000004</v>
      </c>
      <c r="AL21">
        <v>0.99908509104991383</v>
      </c>
      <c r="AM21">
        <v>0</v>
      </c>
      <c r="AN21">
        <v>0</v>
      </c>
      <c r="AO21">
        <v>0</v>
      </c>
      <c r="AP21">
        <v>0.21612840173985085</v>
      </c>
      <c r="AQ21">
        <v>10.359344718730158</v>
      </c>
      <c r="AR21">
        <v>1.3970939678442025</v>
      </c>
      <c r="AS21">
        <v>1.9859149970264645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637.79202737717355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268.91371273082899</v>
      </c>
      <c r="L22">
        <v>5.7598895878713936</v>
      </c>
      <c r="M22">
        <v>61.247781801720244</v>
      </c>
      <c r="N22">
        <v>23.912055074380167</v>
      </c>
      <c r="O22">
        <v>70.389090862507359</v>
      </c>
      <c r="P22">
        <v>13.947905524079321</v>
      </c>
      <c r="Q22">
        <v>0</v>
      </c>
      <c r="R22">
        <v>17.882545591549295</v>
      </c>
      <c r="S22">
        <v>11.132456564971751</v>
      </c>
      <c r="T22">
        <v>0</v>
      </c>
      <c r="U22">
        <v>59.649511753648774</v>
      </c>
      <c r="V22">
        <v>7.6519208934169276</v>
      </c>
      <c r="W22">
        <v>14.678322905864958</v>
      </c>
      <c r="X22">
        <v>43.189697281312867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6.9509850752143416</v>
      </c>
      <c r="AF22">
        <v>5.9079008772819472</v>
      </c>
      <c r="AG22">
        <v>0</v>
      </c>
      <c r="AH22">
        <v>0</v>
      </c>
      <c r="AI22">
        <v>0</v>
      </c>
      <c r="AJ22">
        <v>0</v>
      </c>
      <c r="AK22">
        <v>22.751395800000004</v>
      </c>
      <c r="AL22">
        <v>0.99908509104991383</v>
      </c>
      <c r="AM22">
        <v>0</v>
      </c>
      <c r="AN22">
        <v>0</v>
      </c>
      <c r="AO22">
        <v>0</v>
      </c>
      <c r="AP22">
        <v>0.21612840173985085</v>
      </c>
      <c r="AQ22">
        <v>20.718690130634922</v>
      </c>
      <c r="AR22">
        <v>1.3970939678442025</v>
      </c>
      <c r="AS22">
        <v>1.9859149970264645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659.28208491294367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336.14226853382826</v>
      </c>
      <c r="L23">
        <v>5.7598895878713936</v>
      </c>
      <c r="M23">
        <v>61.247781801720244</v>
      </c>
      <c r="N23">
        <v>23.912055074380167</v>
      </c>
      <c r="O23">
        <v>70.389090862507359</v>
      </c>
      <c r="P23">
        <v>13.947905524079321</v>
      </c>
      <c r="Q23">
        <v>0</v>
      </c>
      <c r="R23">
        <v>17.882545591549295</v>
      </c>
      <c r="S23">
        <v>11.132456564971751</v>
      </c>
      <c r="T23">
        <v>0</v>
      </c>
      <c r="U23">
        <v>59.649511753648774</v>
      </c>
      <c r="V23">
        <v>7.6519208934169276</v>
      </c>
      <c r="W23">
        <v>14.678322905864958</v>
      </c>
      <c r="X23">
        <v>43.189697281312867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5.9079008772819472</v>
      </c>
      <c r="AG23">
        <v>0</v>
      </c>
      <c r="AH23">
        <v>0</v>
      </c>
      <c r="AI23">
        <v>0</v>
      </c>
      <c r="AJ23">
        <v>0</v>
      </c>
      <c r="AK23">
        <v>22.751395800000004</v>
      </c>
      <c r="AL23">
        <v>0.99908509104991383</v>
      </c>
      <c r="AM23">
        <v>0</v>
      </c>
      <c r="AN23">
        <v>0</v>
      </c>
      <c r="AO23">
        <v>0</v>
      </c>
      <c r="AP23">
        <v>2.6475728115161559</v>
      </c>
      <c r="AQ23">
        <v>20.718690130634922</v>
      </c>
      <c r="AR23">
        <v>1.3970939678442025</v>
      </c>
      <c r="AS23">
        <v>2.2696171394588167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729.22578726815163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403.37066932713844</v>
      </c>
      <c r="L24">
        <v>5.7598895878713936</v>
      </c>
      <c r="M24">
        <v>61.247781801720244</v>
      </c>
      <c r="N24">
        <v>23.912055074380167</v>
      </c>
      <c r="O24">
        <v>70.389090862507359</v>
      </c>
      <c r="P24">
        <v>13.947905524079321</v>
      </c>
      <c r="Q24">
        <v>0</v>
      </c>
      <c r="R24">
        <v>17.882545591549295</v>
      </c>
      <c r="S24">
        <v>11.132456564971751</v>
      </c>
      <c r="T24">
        <v>0</v>
      </c>
      <c r="U24">
        <v>59.649511753648774</v>
      </c>
      <c r="V24">
        <v>7.6519208934169276</v>
      </c>
      <c r="W24">
        <v>14.68096669667319</v>
      </c>
      <c r="X24">
        <v>43.18969728131286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5.9079008772819472</v>
      </c>
      <c r="AG24">
        <v>0</v>
      </c>
      <c r="AH24">
        <v>7.98899136</v>
      </c>
      <c r="AI24">
        <v>0</v>
      </c>
      <c r="AJ24">
        <v>0</v>
      </c>
      <c r="AK24">
        <v>22.751395800000004</v>
      </c>
      <c r="AL24">
        <v>0.99908509104991383</v>
      </c>
      <c r="AM24">
        <v>0</v>
      </c>
      <c r="AN24">
        <v>0</v>
      </c>
      <c r="AO24">
        <v>0</v>
      </c>
      <c r="AP24">
        <v>2.6475728115161559</v>
      </c>
      <c r="AQ24">
        <v>20.718690130634922</v>
      </c>
      <c r="AR24">
        <v>1.3970939678442025</v>
      </c>
      <c r="AS24">
        <v>2.2696171394588167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804.44582321226994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432.18236843403207</v>
      </c>
      <c r="L25">
        <v>5.7598895878713936</v>
      </c>
      <c r="M25">
        <v>61.247781801720244</v>
      </c>
      <c r="N25">
        <v>23.912055074380167</v>
      </c>
      <c r="O25">
        <v>70.389090862507359</v>
      </c>
      <c r="P25">
        <v>13.947905524079321</v>
      </c>
      <c r="Q25">
        <v>0</v>
      </c>
      <c r="R25">
        <v>17.882545591549295</v>
      </c>
      <c r="S25">
        <v>11.132456564971751</v>
      </c>
      <c r="T25">
        <v>0</v>
      </c>
      <c r="U25">
        <v>59.649511753648774</v>
      </c>
      <c r="V25">
        <v>7.6519208934169276</v>
      </c>
      <c r="W25">
        <v>14.68096669667319</v>
      </c>
      <c r="X25">
        <v>43.18969728131286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5.9079008772819472</v>
      </c>
      <c r="AG25">
        <v>0</v>
      </c>
      <c r="AH25">
        <v>15.97798272</v>
      </c>
      <c r="AI25">
        <v>0</v>
      </c>
      <c r="AJ25">
        <v>0</v>
      </c>
      <c r="AK25">
        <v>22.751395800000004</v>
      </c>
      <c r="AL25">
        <v>0.99908509104991383</v>
      </c>
      <c r="AM25">
        <v>0</v>
      </c>
      <c r="AN25">
        <v>0</v>
      </c>
      <c r="AO25">
        <v>0</v>
      </c>
      <c r="AP25">
        <v>2.6475728115161559</v>
      </c>
      <c r="AQ25">
        <v>31.078034849365082</v>
      </c>
      <c r="AR25">
        <v>1.3970939678442025</v>
      </c>
      <c r="AS25">
        <v>2.2696171394588167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857.16057363600328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432.18236843403207</v>
      </c>
      <c r="L26">
        <v>5.7598895878713936</v>
      </c>
      <c r="M26">
        <v>61.247781801720244</v>
      </c>
      <c r="N26">
        <v>23.912055074380167</v>
      </c>
      <c r="O26">
        <v>70.389090862507359</v>
      </c>
      <c r="P26">
        <v>13.947905524079321</v>
      </c>
      <c r="Q26">
        <v>0</v>
      </c>
      <c r="R26">
        <v>17.882545591549295</v>
      </c>
      <c r="S26">
        <v>11.132456564971751</v>
      </c>
      <c r="T26">
        <v>0</v>
      </c>
      <c r="U26">
        <v>59.649511753648774</v>
      </c>
      <c r="V26">
        <v>7.6519208934169276</v>
      </c>
      <c r="W26">
        <v>14.672219111574559</v>
      </c>
      <c r="X26">
        <v>43.18969728131286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11.81580106135903</v>
      </c>
      <c r="AG26">
        <v>0</v>
      </c>
      <c r="AH26">
        <v>23.966974079999996</v>
      </c>
      <c r="AI26">
        <v>0</v>
      </c>
      <c r="AJ26">
        <v>0</v>
      </c>
      <c r="AK26">
        <v>22.751395800000004</v>
      </c>
      <c r="AL26">
        <v>0.99908509104991383</v>
      </c>
      <c r="AM26">
        <v>0</v>
      </c>
      <c r="AN26">
        <v>0</v>
      </c>
      <c r="AO26">
        <v>0</v>
      </c>
      <c r="AP26">
        <v>0.21612840173985085</v>
      </c>
      <c r="AQ26">
        <v>31.078034849365082</v>
      </c>
      <c r="AR26">
        <v>1.3970939678442025</v>
      </c>
      <c r="AS26">
        <v>2.2696171394588167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879.42202044814871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446.58897988350407</v>
      </c>
      <c r="L27">
        <v>5.7601003083844278</v>
      </c>
      <c r="M27">
        <v>61.247781801720244</v>
      </c>
      <c r="N27">
        <v>23.912055074380167</v>
      </c>
      <c r="O27">
        <v>70.389090862507359</v>
      </c>
      <c r="P27">
        <v>13.947905524079321</v>
      </c>
      <c r="Q27">
        <v>0</v>
      </c>
      <c r="R27">
        <v>17.418945242344705</v>
      </c>
      <c r="S27">
        <v>11.132456564971751</v>
      </c>
      <c r="T27">
        <v>0</v>
      </c>
      <c r="U27">
        <v>59.649511753648774</v>
      </c>
      <c r="V27">
        <v>6.275173622377622</v>
      </c>
      <c r="W27">
        <v>14.67055177109515</v>
      </c>
      <c r="X27">
        <v>41.479709266701953</v>
      </c>
      <c r="Y27">
        <v>0</v>
      </c>
      <c r="Z27">
        <v>0.46396923999999989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17.723701938640975</v>
      </c>
      <c r="AG27">
        <v>0</v>
      </c>
      <c r="AH27">
        <v>31.95596544</v>
      </c>
      <c r="AI27">
        <v>0</v>
      </c>
      <c r="AJ27">
        <v>0</v>
      </c>
      <c r="AK27">
        <v>22.751395800000004</v>
      </c>
      <c r="AL27">
        <v>0.99908509104991383</v>
      </c>
      <c r="AM27">
        <v>1.7428763311327831</v>
      </c>
      <c r="AN27">
        <v>0</v>
      </c>
      <c r="AO27">
        <v>0</v>
      </c>
      <c r="AP27">
        <v>0.21612840173985085</v>
      </c>
      <c r="AQ27">
        <v>31.078034849365082</v>
      </c>
      <c r="AR27">
        <v>1.3970939678442025</v>
      </c>
      <c r="AS27">
        <v>2.2696171394588167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930.32161062801879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456.19238780423979</v>
      </c>
      <c r="L28">
        <v>5.7600470396080024</v>
      </c>
      <c r="M28">
        <v>61.247781801720244</v>
      </c>
      <c r="N28">
        <v>23.912055074380167</v>
      </c>
      <c r="O28">
        <v>70.389090862507359</v>
      </c>
      <c r="P28">
        <v>13.947905524079321</v>
      </c>
      <c r="Q28">
        <v>0</v>
      </c>
      <c r="R28">
        <v>17.880637724392042</v>
      </c>
      <c r="S28">
        <v>11.132456564971751</v>
      </c>
      <c r="T28">
        <v>0</v>
      </c>
      <c r="U28">
        <v>59.649511753648774</v>
      </c>
      <c r="V28">
        <v>7.6059108874783607</v>
      </c>
      <c r="W28">
        <v>14.67055177109515</v>
      </c>
      <c r="X28">
        <v>41.479709266701953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23.631602122718061</v>
      </c>
      <c r="AG28">
        <v>0</v>
      </c>
      <c r="AH28">
        <v>47.933948159999993</v>
      </c>
      <c r="AI28">
        <v>0</v>
      </c>
      <c r="AJ28">
        <v>0</v>
      </c>
      <c r="AK28">
        <v>22.751395800000004</v>
      </c>
      <c r="AL28">
        <v>0.99908509104991383</v>
      </c>
      <c r="AM28">
        <v>4.4437722783195799</v>
      </c>
      <c r="AN28">
        <v>0</v>
      </c>
      <c r="AO28">
        <v>0</v>
      </c>
      <c r="AP28">
        <v>0.21612840173985085</v>
      </c>
      <c r="AQ28">
        <v>31.078034849365082</v>
      </c>
      <c r="AR28">
        <v>1.8627916643115936</v>
      </c>
      <c r="AS28">
        <v>2.2696171394588167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986.26500093086395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489.29719550709547</v>
      </c>
      <c r="L29">
        <v>5.7600606294027568</v>
      </c>
      <c r="M29">
        <v>61.247781801720244</v>
      </c>
      <c r="N29">
        <v>23.912055074380167</v>
      </c>
      <c r="O29">
        <v>70.389090862507359</v>
      </c>
      <c r="P29">
        <v>13.947905524079321</v>
      </c>
      <c r="Q29">
        <v>0</v>
      </c>
      <c r="R29">
        <v>17.880637724392042</v>
      </c>
      <c r="S29">
        <v>11.135456081220285</v>
      </c>
      <c r="T29">
        <v>0</v>
      </c>
      <c r="U29">
        <v>59.649511753648774</v>
      </c>
      <c r="V29">
        <v>7.6463799655765934</v>
      </c>
      <c r="W29">
        <v>14.67055177109515</v>
      </c>
      <c r="X29">
        <v>41.478127361355206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23.631602122718061</v>
      </c>
      <c r="AG29">
        <v>0</v>
      </c>
      <c r="AH29">
        <v>55.922939519999993</v>
      </c>
      <c r="AI29">
        <v>1.6108790956794972</v>
      </c>
      <c r="AJ29">
        <v>0</v>
      </c>
      <c r="AK29">
        <v>22.751395800000004</v>
      </c>
      <c r="AL29">
        <v>9.1582785092082606</v>
      </c>
      <c r="AM29">
        <v>4.4437722783195799</v>
      </c>
      <c r="AN29">
        <v>0</v>
      </c>
      <c r="AO29">
        <v>0</v>
      </c>
      <c r="AP29">
        <v>0.21612840173985085</v>
      </c>
      <c r="AQ29">
        <v>31.078034849365082</v>
      </c>
      <c r="AR29">
        <v>14.902334632155792</v>
      </c>
      <c r="AS29">
        <v>1.9859149970264645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1055.6639972636626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489.22678423660369</v>
      </c>
      <c r="L30">
        <v>5.7600606294027568</v>
      </c>
      <c r="M30">
        <v>61.247781801720244</v>
      </c>
      <c r="N30">
        <v>23.912055074380167</v>
      </c>
      <c r="O30">
        <v>70.389090862507359</v>
      </c>
      <c r="P30">
        <v>13.947905524079321</v>
      </c>
      <c r="Q30">
        <v>0</v>
      </c>
      <c r="R30">
        <v>17.880637724392042</v>
      </c>
      <c r="S30">
        <v>11.135456081220285</v>
      </c>
      <c r="T30">
        <v>0</v>
      </c>
      <c r="U30">
        <v>59.649511753648774</v>
      </c>
      <c r="V30">
        <v>7.6463799655765934</v>
      </c>
      <c r="W30">
        <v>14.67055177109515</v>
      </c>
      <c r="X30">
        <v>41.478127361355206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23.631602122718061</v>
      </c>
      <c r="AG30">
        <v>0</v>
      </c>
      <c r="AH30">
        <v>57.92018736</v>
      </c>
      <c r="AI30">
        <v>6.8967097545954426</v>
      </c>
      <c r="AJ30">
        <v>0</v>
      </c>
      <c r="AK30">
        <v>22.751395800000004</v>
      </c>
      <c r="AL30">
        <v>39.96339618158347</v>
      </c>
      <c r="AM30">
        <v>4.4437722783195799</v>
      </c>
      <c r="AN30">
        <v>0</v>
      </c>
      <c r="AO30">
        <v>0</v>
      </c>
      <c r="AP30">
        <v>0.21612840173985085</v>
      </c>
      <c r="AQ30">
        <v>31.078034849365082</v>
      </c>
      <c r="AR30">
        <v>14.902334632155792</v>
      </c>
      <c r="AS30">
        <v>1.9859149970264645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1093.681782164462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489.22678423660369</v>
      </c>
      <c r="L31">
        <v>5.7600606294027568</v>
      </c>
      <c r="M31">
        <v>61.247781801720244</v>
      </c>
      <c r="N31">
        <v>23.912055074380167</v>
      </c>
      <c r="O31">
        <v>70.389090862507359</v>
      </c>
      <c r="P31">
        <v>13.947905524079321</v>
      </c>
      <c r="Q31">
        <v>0</v>
      </c>
      <c r="R31">
        <v>17.880637724392042</v>
      </c>
      <c r="S31">
        <v>11.135456081220285</v>
      </c>
      <c r="T31">
        <v>0</v>
      </c>
      <c r="U31">
        <v>59.649511753648774</v>
      </c>
      <c r="V31">
        <v>7.6463799655765934</v>
      </c>
      <c r="W31">
        <v>14.67055177109515</v>
      </c>
      <c r="X31">
        <v>41.478127361355206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23.631602122718061</v>
      </c>
      <c r="AG31">
        <v>0</v>
      </c>
      <c r="AH31">
        <v>59.198425907328399</v>
      </c>
      <c r="AI31">
        <v>6.8967097545954426</v>
      </c>
      <c r="AJ31">
        <v>0</v>
      </c>
      <c r="AK31">
        <v>22.751395800000004</v>
      </c>
      <c r="AL31">
        <v>39.96339618158347</v>
      </c>
      <c r="AM31">
        <v>4.4437722783195799</v>
      </c>
      <c r="AN31">
        <v>0</v>
      </c>
      <c r="AO31">
        <v>0</v>
      </c>
      <c r="AP31">
        <v>0.21612840173985085</v>
      </c>
      <c r="AQ31">
        <v>31.078034849365082</v>
      </c>
      <c r="AR31">
        <v>1.8627916643115936</v>
      </c>
      <c r="AS31">
        <v>1.9859149970264645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1081.9204777439463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496.68940804360415</v>
      </c>
      <c r="L32">
        <v>5.7700210550706617</v>
      </c>
      <c r="M32">
        <v>61.247781801720244</v>
      </c>
      <c r="N32">
        <v>23.912055074380167</v>
      </c>
      <c r="O32">
        <v>70.389090862507359</v>
      </c>
      <c r="P32">
        <v>13.947905524079321</v>
      </c>
      <c r="Q32">
        <v>0</v>
      </c>
      <c r="R32">
        <v>21.63</v>
      </c>
      <c r="S32">
        <v>11.135456081220285</v>
      </c>
      <c r="T32">
        <v>0</v>
      </c>
      <c r="U32">
        <v>59.649511753648774</v>
      </c>
      <c r="V32">
        <v>7.6464787177280549</v>
      </c>
      <c r="W32">
        <v>14.67055177109515</v>
      </c>
      <c r="X32">
        <v>41.479709266701953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23.631602122718061</v>
      </c>
      <c r="AG32">
        <v>0</v>
      </c>
      <c r="AH32">
        <v>59.198425907328399</v>
      </c>
      <c r="AI32">
        <v>6.8967097545954426</v>
      </c>
      <c r="AJ32">
        <v>0</v>
      </c>
      <c r="AK32">
        <v>22.751395800000004</v>
      </c>
      <c r="AL32">
        <v>39.96339618158347</v>
      </c>
      <c r="AM32">
        <v>4.4437722783195799</v>
      </c>
      <c r="AN32">
        <v>0</v>
      </c>
      <c r="AO32">
        <v>0</v>
      </c>
      <c r="AP32">
        <v>0.21612840173985085</v>
      </c>
      <c r="AQ32">
        <v>31.078034849365082</v>
      </c>
      <c r="AR32">
        <v>1.3970939678442025</v>
      </c>
      <c r="AS32">
        <v>1.9859149970264645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1092.6784072132536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496.78681056067768</v>
      </c>
      <c r="L33">
        <v>5.7700244768645828</v>
      </c>
      <c r="M33">
        <v>61.247781801720244</v>
      </c>
      <c r="N33">
        <v>23.912055074380167</v>
      </c>
      <c r="O33">
        <v>70.389090862507359</v>
      </c>
      <c r="P33">
        <v>13.947905524079321</v>
      </c>
      <c r="Q33">
        <v>0</v>
      </c>
      <c r="R33">
        <v>17.881521842299186</v>
      </c>
      <c r="S33">
        <v>11.135456081220285</v>
      </c>
      <c r="T33">
        <v>0</v>
      </c>
      <c r="U33">
        <v>59.649511753648774</v>
      </c>
      <c r="V33">
        <v>7.6464787177280549</v>
      </c>
      <c r="W33">
        <v>14.67055177109515</v>
      </c>
      <c r="X33">
        <v>41.479709266701953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23.631602122718061</v>
      </c>
      <c r="AG33">
        <v>0</v>
      </c>
      <c r="AH33">
        <v>49.931195999999993</v>
      </c>
      <c r="AI33">
        <v>6.8967097545954426</v>
      </c>
      <c r="AJ33">
        <v>0</v>
      </c>
      <c r="AK33">
        <v>22.751395800000004</v>
      </c>
      <c r="AL33">
        <v>39.96339618158347</v>
      </c>
      <c r="AM33">
        <v>4.4437722783195799</v>
      </c>
      <c r="AN33">
        <v>0</v>
      </c>
      <c r="AO33">
        <v>0</v>
      </c>
      <c r="AP33">
        <v>0.21612840173985085</v>
      </c>
      <c r="AQ33">
        <v>31.078034849365082</v>
      </c>
      <c r="AR33">
        <v>1.3970939678442025</v>
      </c>
      <c r="AS33">
        <v>1.9859149970264645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1070.1689596866693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489.22678423660369</v>
      </c>
      <c r="L34">
        <v>5.7700244768645828</v>
      </c>
      <c r="M34">
        <v>61.247781801720244</v>
      </c>
      <c r="N34">
        <v>23.912055074380167</v>
      </c>
      <c r="O34">
        <v>70.389090862507359</v>
      </c>
      <c r="P34">
        <v>13.947905524079321</v>
      </c>
      <c r="Q34">
        <v>0</v>
      </c>
      <c r="R34">
        <v>17.881521842299186</v>
      </c>
      <c r="S34">
        <v>11.135456081220285</v>
      </c>
      <c r="T34">
        <v>0</v>
      </c>
      <c r="U34">
        <v>59.649511753648774</v>
      </c>
      <c r="V34">
        <v>7.6464787177280549</v>
      </c>
      <c r="W34">
        <v>14.67055177109515</v>
      </c>
      <c r="X34">
        <v>41.479709266701953</v>
      </c>
      <c r="Y34">
        <v>0</v>
      </c>
      <c r="Z34">
        <v>2.7504095141818174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11.81580106135903</v>
      </c>
      <c r="AG34">
        <v>0</v>
      </c>
      <c r="AH34">
        <v>36.869195020992599</v>
      </c>
      <c r="AI34">
        <v>6.8967097545954426</v>
      </c>
      <c r="AJ34">
        <v>0</v>
      </c>
      <c r="AK34">
        <v>22.751395800000004</v>
      </c>
      <c r="AL34">
        <v>9.1582785092082606</v>
      </c>
      <c r="AM34">
        <v>2.0802072622655663</v>
      </c>
      <c r="AN34">
        <v>0</v>
      </c>
      <c r="AO34">
        <v>0</v>
      </c>
      <c r="AP34">
        <v>0.21612840173985085</v>
      </c>
      <c r="AQ34">
        <v>31.078034849365082</v>
      </c>
      <c r="AR34">
        <v>1.3970939678442025</v>
      </c>
      <c r="AS34">
        <v>1.9859149970264645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986.68399317338583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489.22678423660369</v>
      </c>
      <c r="L35">
        <v>5.7700244768645828</v>
      </c>
      <c r="M35">
        <v>61.247781801720244</v>
      </c>
      <c r="N35">
        <v>23.912055074380167</v>
      </c>
      <c r="O35">
        <v>70.389090862507359</v>
      </c>
      <c r="P35">
        <v>13.947905524079321</v>
      </c>
      <c r="Q35">
        <v>0</v>
      </c>
      <c r="R35">
        <v>17.881521842299186</v>
      </c>
      <c r="S35">
        <v>11.135456081220285</v>
      </c>
      <c r="T35">
        <v>0</v>
      </c>
      <c r="U35">
        <v>59.649511753648774</v>
      </c>
      <c r="V35">
        <v>7.6464787177280549</v>
      </c>
      <c r="W35">
        <v>14.67055177109515</v>
      </c>
      <c r="X35">
        <v>41.479709266701953</v>
      </c>
      <c r="Y35">
        <v>0</v>
      </c>
      <c r="Z35">
        <v>2.7504095141818174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6.8967097545954426</v>
      </c>
      <c r="AJ35">
        <v>0</v>
      </c>
      <c r="AK35">
        <v>22.751395800000004</v>
      </c>
      <c r="AL35">
        <v>0.99908509104991383</v>
      </c>
      <c r="AM35">
        <v>0</v>
      </c>
      <c r="AN35">
        <v>0</v>
      </c>
      <c r="AO35">
        <v>0</v>
      </c>
      <c r="AP35">
        <v>0</v>
      </c>
      <c r="AQ35">
        <v>31.078034849365082</v>
      </c>
      <c r="AR35">
        <v>1.3970939678442025</v>
      </c>
      <c r="AS35">
        <v>1.9859149970264645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955.21039175373016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489.22678423660369</v>
      </c>
      <c r="L36">
        <v>5.7700244768645828</v>
      </c>
      <c r="M36">
        <v>61.247781801720244</v>
      </c>
      <c r="N36">
        <v>23.912055074380167</v>
      </c>
      <c r="O36">
        <v>70.389090862507359</v>
      </c>
      <c r="P36">
        <v>13.947905524079321</v>
      </c>
      <c r="Q36">
        <v>0</v>
      </c>
      <c r="R36">
        <v>17.881521842299186</v>
      </c>
      <c r="S36">
        <v>11.135456081220285</v>
      </c>
      <c r="T36">
        <v>0</v>
      </c>
      <c r="U36">
        <v>59.649511753648774</v>
      </c>
      <c r="V36">
        <v>7.6464787177280549</v>
      </c>
      <c r="W36">
        <v>14.67055177109515</v>
      </c>
      <c r="X36">
        <v>41.479709266701953</v>
      </c>
      <c r="Y36">
        <v>0</v>
      </c>
      <c r="Z36">
        <v>2.7504095141818174</v>
      </c>
      <c r="AA36">
        <v>0</v>
      </c>
      <c r="AB36">
        <v>11.109430915378841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15.97798272</v>
      </c>
      <c r="AI36">
        <v>1.6108790956794972</v>
      </c>
      <c r="AJ36">
        <v>0</v>
      </c>
      <c r="AK36">
        <v>22.751395800000004</v>
      </c>
      <c r="AL36">
        <v>0.99908509104991383</v>
      </c>
      <c r="AM36">
        <v>0</v>
      </c>
      <c r="AN36">
        <v>0</v>
      </c>
      <c r="AO36">
        <v>0</v>
      </c>
      <c r="AP36">
        <v>0</v>
      </c>
      <c r="AQ36">
        <v>31.078034849365082</v>
      </c>
      <c r="AR36">
        <v>1.3970939678442025</v>
      </c>
      <c r="AS36">
        <v>1.9859149970264645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926.42696982629025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489.22678423660369</v>
      </c>
      <c r="L37">
        <v>5.7700244768645828</v>
      </c>
      <c r="M37">
        <v>61.247781801720244</v>
      </c>
      <c r="N37">
        <v>23.912055074380167</v>
      </c>
      <c r="O37">
        <v>70.389090862507359</v>
      </c>
      <c r="P37">
        <v>13.947905524079321</v>
      </c>
      <c r="Q37">
        <v>0</v>
      </c>
      <c r="R37">
        <v>17.881521842299186</v>
      </c>
      <c r="S37">
        <v>11.135456081220285</v>
      </c>
      <c r="T37">
        <v>0</v>
      </c>
      <c r="U37">
        <v>59.649511753648774</v>
      </c>
      <c r="V37">
        <v>7.6464787177280549</v>
      </c>
      <c r="W37">
        <v>14.67055177109515</v>
      </c>
      <c r="X37">
        <v>41.479709266701953</v>
      </c>
      <c r="Y37">
        <v>0</v>
      </c>
      <c r="Z37">
        <v>0</v>
      </c>
      <c r="AA37">
        <v>0</v>
      </c>
      <c r="AB37">
        <v>5.5547152381095257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9.8664041714889112</v>
      </c>
      <c r="AI37">
        <v>0</v>
      </c>
      <c r="AJ37">
        <v>0</v>
      </c>
      <c r="AK37">
        <v>22.751395800000004</v>
      </c>
      <c r="AL37">
        <v>0.99908509104991383</v>
      </c>
      <c r="AM37">
        <v>0</v>
      </c>
      <c r="AN37">
        <v>0</v>
      </c>
      <c r="AO37">
        <v>0</v>
      </c>
      <c r="AP37">
        <v>0</v>
      </c>
      <c r="AQ37">
        <v>31.078034849365082</v>
      </c>
      <c r="AR37">
        <v>1.3970939678442025</v>
      </c>
      <c r="AS37">
        <v>1.9859149970264645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910.39938699064862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489.22678423660369</v>
      </c>
      <c r="L38">
        <v>5.7700244768645828</v>
      </c>
      <c r="M38">
        <v>61.247781801720244</v>
      </c>
      <c r="N38">
        <v>23.912055074380167</v>
      </c>
      <c r="O38">
        <v>70.389090862507359</v>
      </c>
      <c r="P38">
        <v>13.947905524079321</v>
      </c>
      <c r="Q38">
        <v>0</v>
      </c>
      <c r="R38">
        <v>17.881521842299186</v>
      </c>
      <c r="S38">
        <v>11.135456081220285</v>
      </c>
      <c r="T38">
        <v>0</v>
      </c>
      <c r="U38">
        <v>59.649511753648774</v>
      </c>
      <c r="V38">
        <v>7.6464787177280549</v>
      </c>
      <c r="W38">
        <v>14.67055177109515</v>
      </c>
      <c r="X38">
        <v>41.479709266701953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22.751395800000004</v>
      </c>
      <c r="AL38">
        <v>0.99908509104991383</v>
      </c>
      <c r="AM38">
        <v>0</v>
      </c>
      <c r="AN38">
        <v>0</v>
      </c>
      <c r="AO38">
        <v>0</v>
      </c>
      <c r="AP38">
        <v>0</v>
      </c>
      <c r="AQ38">
        <v>31.078034849365082</v>
      </c>
      <c r="AR38">
        <v>1.3970939678442025</v>
      </c>
      <c r="AS38">
        <v>1.9859149970264645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894.97826758105009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489.22678423660369</v>
      </c>
      <c r="L39">
        <v>5.7700244768645828</v>
      </c>
      <c r="M39">
        <v>61.247781801720244</v>
      </c>
      <c r="N39">
        <v>23.912055074380167</v>
      </c>
      <c r="O39">
        <v>70.389090862507359</v>
      </c>
      <c r="P39">
        <v>13.947905524079321</v>
      </c>
      <c r="Q39">
        <v>0</v>
      </c>
      <c r="R39">
        <v>17.881521842299186</v>
      </c>
      <c r="S39">
        <v>11.135456081220285</v>
      </c>
      <c r="T39">
        <v>0</v>
      </c>
      <c r="U39">
        <v>59.649511753648774</v>
      </c>
      <c r="V39">
        <v>7.6464787177280549</v>
      </c>
      <c r="W39">
        <v>14.67055177109515</v>
      </c>
      <c r="X39">
        <v>41.479709266701953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6.9509850752143416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22.751395800000004</v>
      </c>
      <c r="AL39">
        <v>0.99908509104991383</v>
      </c>
      <c r="AM39">
        <v>0</v>
      </c>
      <c r="AN39">
        <v>0</v>
      </c>
      <c r="AO39">
        <v>0</v>
      </c>
      <c r="AP39">
        <v>0</v>
      </c>
      <c r="AQ39">
        <v>31.078034849365082</v>
      </c>
      <c r="AR39">
        <v>1.3970939678442025</v>
      </c>
      <c r="AS39">
        <v>1.9859149970264645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888.02728206663073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489.22678423660369</v>
      </c>
      <c r="L40">
        <v>5.7700244768645828</v>
      </c>
      <c r="M40">
        <v>61.247781801720244</v>
      </c>
      <c r="N40">
        <v>23.912055074380167</v>
      </c>
      <c r="O40">
        <v>70.389090862507359</v>
      </c>
      <c r="P40">
        <v>13.947905524079321</v>
      </c>
      <c r="Q40">
        <v>0</v>
      </c>
      <c r="R40">
        <v>17.881521842299186</v>
      </c>
      <c r="S40">
        <v>11.135456081220285</v>
      </c>
      <c r="T40">
        <v>0</v>
      </c>
      <c r="U40">
        <v>59.649511753648774</v>
      </c>
      <c r="V40">
        <v>7.6464787177280549</v>
      </c>
      <c r="W40">
        <v>14.67055177109515</v>
      </c>
      <c r="X40">
        <v>41.479709266701953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6.9509850752143416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22.751395800000004</v>
      </c>
      <c r="AL40">
        <v>0.99908509104991383</v>
      </c>
      <c r="AM40">
        <v>0</v>
      </c>
      <c r="AN40">
        <v>0</v>
      </c>
      <c r="AO40">
        <v>0</v>
      </c>
      <c r="AP40">
        <v>0</v>
      </c>
      <c r="AQ40">
        <v>31.078034849365082</v>
      </c>
      <c r="AR40">
        <v>1.3970939678442025</v>
      </c>
      <c r="AS40">
        <v>1.9859149970264645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888.02728206663073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489.22678423660369</v>
      </c>
      <c r="L41">
        <v>5.7700244768645828</v>
      </c>
      <c r="M41">
        <v>61.247781801720244</v>
      </c>
      <c r="N41">
        <v>23.912055074380167</v>
      </c>
      <c r="O41">
        <v>70.389090862507359</v>
      </c>
      <c r="P41">
        <v>13.947905524079321</v>
      </c>
      <c r="Q41">
        <v>0</v>
      </c>
      <c r="R41">
        <v>17.881521842299186</v>
      </c>
      <c r="S41">
        <v>11.135456081220285</v>
      </c>
      <c r="T41">
        <v>0</v>
      </c>
      <c r="U41">
        <v>59.649511753648774</v>
      </c>
      <c r="V41">
        <v>7.6464787177280549</v>
      </c>
      <c r="W41">
        <v>14.67055177109515</v>
      </c>
      <c r="X41">
        <v>41.479709266701953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22.751395800000004</v>
      </c>
      <c r="AL41">
        <v>0.99908509104991383</v>
      </c>
      <c r="AM41">
        <v>0</v>
      </c>
      <c r="AN41">
        <v>0</v>
      </c>
      <c r="AO41">
        <v>0</v>
      </c>
      <c r="AP41">
        <v>0</v>
      </c>
      <c r="AQ41">
        <v>20.718690130634922</v>
      </c>
      <c r="AR41">
        <v>1.3970939678442025</v>
      </c>
      <c r="AS41">
        <v>1.9859149970264645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877.66793734790065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489.22678423660369</v>
      </c>
      <c r="L42">
        <v>5.7700244768645828</v>
      </c>
      <c r="M42">
        <v>61.247781801720244</v>
      </c>
      <c r="N42">
        <v>23.912055074380167</v>
      </c>
      <c r="O42">
        <v>70.389090862507359</v>
      </c>
      <c r="P42">
        <v>13.947905524079321</v>
      </c>
      <c r="Q42">
        <v>0</v>
      </c>
      <c r="R42">
        <v>17.881521842299186</v>
      </c>
      <c r="S42">
        <v>11.135456081220285</v>
      </c>
      <c r="T42">
        <v>0</v>
      </c>
      <c r="U42">
        <v>59.649511753648774</v>
      </c>
      <c r="V42">
        <v>7.6464787177280549</v>
      </c>
      <c r="W42">
        <v>14.67055177109515</v>
      </c>
      <c r="X42">
        <v>41.479709266701953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22.751395800000004</v>
      </c>
      <c r="AL42">
        <v>0.99908509104991383</v>
      </c>
      <c r="AM42">
        <v>0</v>
      </c>
      <c r="AN42">
        <v>0</v>
      </c>
      <c r="AO42">
        <v>0</v>
      </c>
      <c r="AP42">
        <v>0</v>
      </c>
      <c r="AQ42">
        <v>20.718690130634922</v>
      </c>
      <c r="AR42">
        <v>2.0956407321557964</v>
      </c>
      <c r="AS42">
        <v>2.8370214243235212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879.21759053950927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489.22678423660369</v>
      </c>
      <c r="L43">
        <v>5.7600606294027568</v>
      </c>
      <c r="M43">
        <v>61.247781801720244</v>
      </c>
      <c r="N43">
        <v>23.912055074380167</v>
      </c>
      <c r="O43">
        <v>70.389090862507359</v>
      </c>
      <c r="P43">
        <v>13.947905524079321</v>
      </c>
      <c r="Q43">
        <v>0</v>
      </c>
      <c r="R43">
        <v>17.880637724392042</v>
      </c>
      <c r="S43">
        <v>11.135456081220285</v>
      </c>
      <c r="T43">
        <v>0</v>
      </c>
      <c r="U43">
        <v>59.649511753648774</v>
      </c>
      <c r="V43">
        <v>7.6463799655765934</v>
      </c>
      <c r="W43">
        <v>14.67055177109515</v>
      </c>
      <c r="X43">
        <v>41.478127361355206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22.751395800000004</v>
      </c>
      <c r="AL43">
        <v>0.99908509104991383</v>
      </c>
      <c r="AM43">
        <v>0</v>
      </c>
      <c r="AN43">
        <v>0</v>
      </c>
      <c r="AO43">
        <v>0</v>
      </c>
      <c r="AP43">
        <v>0</v>
      </c>
      <c r="AQ43">
        <v>18.370012861269842</v>
      </c>
      <c r="AR43">
        <v>14.902334632155792</v>
      </c>
      <c r="AS43">
        <v>1.9859149970264645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881.86098704476547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489.22678423660369</v>
      </c>
      <c r="L44">
        <v>5.7600606294027568</v>
      </c>
      <c r="M44">
        <v>61.247781801720244</v>
      </c>
      <c r="N44">
        <v>23.912055074380167</v>
      </c>
      <c r="O44">
        <v>70.389090862507359</v>
      </c>
      <c r="P44">
        <v>13.947905524079321</v>
      </c>
      <c r="Q44">
        <v>0</v>
      </c>
      <c r="R44">
        <v>17.880637724392042</v>
      </c>
      <c r="S44">
        <v>11.135456081220285</v>
      </c>
      <c r="T44">
        <v>0</v>
      </c>
      <c r="U44">
        <v>59.649511753648774</v>
      </c>
      <c r="V44">
        <v>7.6463799655765934</v>
      </c>
      <c r="W44">
        <v>14.67055177109515</v>
      </c>
      <c r="X44">
        <v>41.478127361355206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22.751395800000004</v>
      </c>
      <c r="AL44">
        <v>0.99908509104991383</v>
      </c>
      <c r="AM44">
        <v>0</v>
      </c>
      <c r="AN44">
        <v>0</v>
      </c>
      <c r="AO44">
        <v>0</v>
      </c>
      <c r="AP44">
        <v>0</v>
      </c>
      <c r="AQ44">
        <v>10.359344718730158</v>
      </c>
      <c r="AR44">
        <v>14.902334632155792</v>
      </c>
      <c r="AS44">
        <v>1.9859149970264645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873.85031890222581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489.43010895110052</v>
      </c>
      <c r="L45">
        <v>5.7600606294027568</v>
      </c>
      <c r="M45">
        <v>61.247781801720244</v>
      </c>
      <c r="N45">
        <v>23.912055074380167</v>
      </c>
      <c r="O45">
        <v>70.389090862507359</v>
      </c>
      <c r="P45">
        <v>13.947905524079321</v>
      </c>
      <c r="Q45">
        <v>0</v>
      </c>
      <c r="R45">
        <v>17.880637724392042</v>
      </c>
      <c r="S45">
        <v>11.135456081220285</v>
      </c>
      <c r="T45">
        <v>0</v>
      </c>
      <c r="U45">
        <v>59.649511753648774</v>
      </c>
      <c r="V45">
        <v>7.6463799655765934</v>
      </c>
      <c r="W45">
        <v>14.67055177109515</v>
      </c>
      <c r="X45">
        <v>41.478127361355206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22.751395800000004</v>
      </c>
      <c r="AL45">
        <v>0.99908509104991383</v>
      </c>
      <c r="AM45">
        <v>0</v>
      </c>
      <c r="AN45">
        <v>0</v>
      </c>
      <c r="AO45">
        <v>0</v>
      </c>
      <c r="AP45">
        <v>0</v>
      </c>
      <c r="AQ45">
        <v>8.3881335999999997</v>
      </c>
      <c r="AR45">
        <v>1.8627916643115936</v>
      </c>
      <c r="AS45">
        <v>7.0358135715135317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864.09278810463525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489.43010895110052</v>
      </c>
      <c r="L46">
        <v>5.7600606294027568</v>
      </c>
      <c r="M46">
        <v>61.247781801720244</v>
      </c>
      <c r="N46">
        <v>23.912055074380167</v>
      </c>
      <c r="O46">
        <v>70.389090862507359</v>
      </c>
      <c r="P46">
        <v>13.947905524079321</v>
      </c>
      <c r="Q46">
        <v>0</v>
      </c>
      <c r="R46">
        <v>17.880637724392042</v>
      </c>
      <c r="S46">
        <v>11.135456081220285</v>
      </c>
      <c r="T46">
        <v>0</v>
      </c>
      <c r="U46">
        <v>59.649511753648774</v>
      </c>
      <c r="V46">
        <v>7.6463799655765934</v>
      </c>
      <c r="W46">
        <v>14.67055177109515</v>
      </c>
      <c r="X46">
        <v>41.478127361355206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22.751395800000004</v>
      </c>
      <c r="AL46">
        <v>0.99908509104991383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1.3970939678442025</v>
      </c>
      <c r="AS46">
        <v>7.0358135715135317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855.23895680816793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489.43113286820773</v>
      </c>
      <c r="L47">
        <v>5.7600606294027568</v>
      </c>
      <c r="M47">
        <v>61.247781801720244</v>
      </c>
      <c r="N47">
        <v>23.912055074380167</v>
      </c>
      <c r="O47">
        <v>70.389090862507359</v>
      </c>
      <c r="P47">
        <v>13.947905524079321</v>
      </c>
      <c r="Q47">
        <v>0</v>
      </c>
      <c r="R47">
        <v>17.880637724392042</v>
      </c>
      <c r="S47">
        <v>11.135456081220285</v>
      </c>
      <c r="T47">
        <v>0</v>
      </c>
      <c r="U47">
        <v>59.649511753648774</v>
      </c>
      <c r="V47">
        <v>7.6464787177280549</v>
      </c>
      <c r="W47">
        <v>14.67055177109515</v>
      </c>
      <c r="X47">
        <v>43.633091958928937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22.751395800000004</v>
      </c>
      <c r="AL47">
        <v>0.99908509104991383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1.3970939678442025</v>
      </c>
      <c r="AS47">
        <v>7.0358135715135317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857.39504407500044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489.43048533045942</v>
      </c>
      <c r="L48">
        <v>5.7600606294027568</v>
      </c>
      <c r="M48">
        <v>61.247781801720244</v>
      </c>
      <c r="N48">
        <v>23.912055074380167</v>
      </c>
      <c r="O48">
        <v>70.389090862507359</v>
      </c>
      <c r="P48">
        <v>13.947905524079321</v>
      </c>
      <c r="Q48">
        <v>0</v>
      </c>
      <c r="R48">
        <v>17.880637724392042</v>
      </c>
      <c r="S48">
        <v>11.135456081220285</v>
      </c>
      <c r="T48">
        <v>0</v>
      </c>
      <c r="U48">
        <v>59.649511753648774</v>
      </c>
      <c r="V48">
        <v>7.6464787177280549</v>
      </c>
      <c r="W48">
        <v>14.67055177109515</v>
      </c>
      <c r="X48">
        <v>45.766032183283748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22.751395800000004</v>
      </c>
      <c r="AL48">
        <v>0.99908509104991383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1.3970939678442025</v>
      </c>
      <c r="AS48">
        <v>7.0358135715135317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859.52733676160688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489.42950660090116</v>
      </c>
      <c r="L49">
        <v>5.7600606294027568</v>
      </c>
      <c r="M49">
        <v>61.247781801720244</v>
      </c>
      <c r="N49">
        <v>23.912055074380167</v>
      </c>
      <c r="O49">
        <v>70.389090862507359</v>
      </c>
      <c r="P49">
        <v>13.947905524079321</v>
      </c>
      <c r="Q49">
        <v>0</v>
      </c>
      <c r="R49">
        <v>17.880637724392042</v>
      </c>
      <c r="S49">
        <v>11.135456081220285</v>
      </c>
      <c r="T49">
        <v>0</v>
      </c>
      <c r="U49">
        <v>59.649511753648774</v>
      </c>
      <c r="V49">
        <v>7.6464787177280549</v>
      </c>
      <c r="W49">
        <v>14.67055177109515</v>
      </c>
      <c r="X49">
        <v>46.022546759186795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22.751395800000004</v>
      </c>
      <c r="AL49">
        <v>0.99908509104991383</v>
      </c>
      <c r="AM49">
        <v>0</v>
      </c>
      <c r="AN49">
        <v>0</v>
      </c>
      <c r="AO49">
        <v>0</v>
      </c>
      <c r="AP49">
        <v>2.7016048021541006</v>
      </c>
      <c r="AQ49">
        <v>0</v>
      </c>
      <c r="AR49">
        <v>1.3970939678442025</v>
      </c>
      <c r="AS49">
        <v>7.0358135715135317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862.48447741010568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489.43343825249775</v>
      </c>
      <c r="L50">
        <v>5.7600606294027568</v>
      </c>
      <c r="M50">
        <v>61.247781801720244</v>
      </c>
      <c r="N50">
        <v>23.912055074380167</v>
      </c>
      <c r="O50">
        <v>70.389090862507359</v>
      </c>
      <c r="P50">
        <v>13.947905524079321</v>
      </c>
      <c r="Q50">
        <v>0</v>
      </c>
      <c r="R50">
        <v>17.880637724392042</v>
      </c>
      <c r="S50">
        <v>11.135456081220285</v>
      </c>
      <c r="T50">
        <v>0</v>
      </c>
      <c r="U50">
        <v>59.649511753648774</v>
      </c>
      <c r="V50">
        <v>7.6464787177280549</v>
      </c>
      <c r="W50">
        <v>14.67055177109515</v>
      </c>
      <c r="X50">
        <v>47.537377482076863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22.751395800000004</v>
      </c>
      <c r="AL50">
        <v>0.99908509104991383</v>
      </c>
      <c r="AM50">
        <v>0</v>
      </c>
      <c r="AN50">
        <v>0</v>
      </c>
      <c r="AO50">
        <v>0</v>
      </c>
      <c r="AP50">
        <v>2.7016048021541006</v>
      </c>
      <c r="AQ50">
        <v>0</v>
      </c>
      <c r="AR50">
        <v>1.3970939678442025</v>
      </c>
      <c r="AS50">
        <v>7.0358135715135317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864.00323978459244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489.43078321009062</v>
      </c>
      <c r="L51">
        <v>5.7599952429347523</v>
      </c>
      <c r="M51">
        <v>61.247781801720244</v>
      </c>
      <c r="N51">
        <v>23.912055074380167</v>
      </c>
      <c r="O51">
        <v>70.389090862507359</v>
      </c>
      <c r="P51">
        <v>13.947905524079321</v>
      </c>
      <c r="Q51">
        <v>0</v>
      </c>
      <c r="R51">
        <v>17.880637724392042</v>
      </c>
      <c r="S51">
        <v>11.133035734439835</v>
      </c>
      <c r="T51">
        <v>0</v>
      </c>
      <c r="U51">
        <v>59.649511753648774</v>
      </c>
      <c r="V51">
        <v>7.6464787177280549</v>
      </c>
      <c r="W51">
        <v>14.67055177109515</v>
      </c>
      <c r="X51">
        <v>47.783692264565332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22.751395800000004</v>
      </c>
      <c r="AL51">
        <v>0.99908509104991383</v>
      </c>
      <c r="AM51">
        <v>0</v>
      </c>
      <c r="AN51">
        <v>0</v>
      </c>
      <c r="AO51">
        <v>0</v>
      </c>
      <c r="AP51">
        <v>2.7016048021541006</v>
      </c>
      <c r="AQ51">
        <v>0</v>
      </c>
      <c r="AR51">
        <v>1.3970939678442025</v>
      </c>
      <c r="AS51">
        <v>1.9859149970264645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859.19451521693838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489.439217879799</v>
      </c>
      <c r="L52">
        <v>5.7599952429347523</v>
      </c>
      <c r="M52">
        <v>61.247781801720244</v>
      </c>
      <c r="N52">
        <v>23.912055074380167</v>
      </c>
      <c r="O52">
        <v>70.389090862507359</v>
      </c>
      <c r="P52">
        <v>13.947905524079321</v>
      </c>
      <c r="Q52">
        <v>0</v>
      </c>
      <c r="R52">
        <v>17.880637724392042</v>
      </c>
      <c r="S52">
        <v>11.132456564971751</v>
      </c>
      <c r="T52">
        <v>0</v>
      </c>
      <c r="U52">
        <v>59.649511753648774</v>
      </c>
      <c r="V52">
        <v>7.6464787177280549</v>
      </c>
      <c r="W52">
        <v>14.67055177109515</v>
      </c>
      <c r="X52">
        <v>48.608969650704729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22.751395800000004</v>
      </c>
      <c r="AL52">
        <v>0.99908509104991383</v>
      </c>
      <c r="AM52">
        <v>0</v>
      </c>
      <c r="AN52">
        <v>0</v>
      </c>
      <c r="AO52">
        <v>0</v>
      </c>
      <c r="AP52">
        <v>2.7016048021541006</v>
      </c>
      <c r="AQ52">
        <v>0</v>
      </c>
      <c r="AR52">
        <v>1.3970939678442025</v>
      </c>
      <c r="AS52">
        <v>1.9859149970264645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860.02764810331792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470.59965853393078</v>
      </c>
      <c r="L53">
        <v>5.7599605131535823</v>
      </c>
      <c r="M53">
        <v>61.247781801720244</v>
      </c>
      <c r="N53">
        <v>23.912055074380167</v>
      </c>
      <c r="O53">
        <v>70.389090862507359</v>
      </c>
      <c r="P53">
        <v>13.947905524079321</v>
      </c>
      <c r="Q53">
        <v>0</v>
      </c>
      <c r="R53">
        <v>17.880637724392042</v>
      </c>
      <c r="S53">
        <v>11.132456564971751</v>
      </c>
      <c r="T53">
        <v>0</v>
      </c>
      <c r="U53">
        <v>59.649511753648774</v>
      </c>
      <c r="V53">
        <v>7.6464787177280549</v>
      </c>
      <c r="W53">
        <v>14.67055177109515</v>
      </c>
      <c r="X53">
        <v>49.860617540169137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22.751395800000004</v>
      </c>
      <c r="AL53">
        <v>0.99908509104991383</v>
      </c>
      <c r="AM53">
        <v>0</v>
      </c>
      <c r="AN53">
        <v>0</v>
      </c>
      <c r="AO53">
        <v>0</v>
      </c>
      <c r="AP53">
        <v>2.7016048021541006</v>
      </c>
      <c r="AQ53">
        <v>0</v>
      </c>
      <c r="AR53">
        <v>1.3970939678442025</v>
      </c>
      <c r="AS53">
        <v>1.9859149970264645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842.43970191713311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427.38134594626513</v>
      </c>
      <c r="L54">
        <v>5.7600315659679406</v>
      </c>
      <c r="M54">
        <v>61.247781801720244</v>
      </c>
      <c r="N54">
        <v>23.912055074380167</v>
      </c>
      <c r="O54">
        <v>70.389090862507359</v>
      </c>
      <c r="P54">
        <v>13.947905524079321</v>
      </c>
      <c r="Q54">
        <v>0</v>
      </c>
      <c r="R54">
        <v>17.880637724392042</v>
      </c>
      <c r="S54">
        <v>11.132456564971751</v>
      </c>
      <c r="T54">
        <v>0</v>
      </c>
      <c r="U54">
        <v>59.649511753648774</v>
      </c>
      <c r="V54">
        <v>7.6464787177280549</v>
      </c>
      <c r="W54">
        <v>14.67055177109515</v>
      </c>
      <c r="X54">
        <v>49.99689723320158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22.751395800000004</v>
      </c>
      <c r="AL54">
        <v>0.99908509104991383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1.3970939678442025</v>
      </c>
      <c r="AS54">
        <v>1.9859149970264645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796.65613527316009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384.16297522965385</v>
      </c>
      <c r="L55">
        <v>5.7599609921273167</v>
      </c>
      <c r="M55">
        <v>61.247781801720244</v>
      </c>
      <c r="N55">
        <v>23.912055074380167</v>
      </c>
      <c r="O55">
        <v>70.389090862507359</v>
      </c>
      <c r="P55">
        <v>13.947905524079321</v>
      </c>
      <c r="Q55">
        <v>0</v>
      </c>
      <c r="R55">
        <v>17.880637724392042</v>
      </c>
      <c r="S55">
        <v>11.132456564971751</v>
      </c>
      <c r="T55">
        <v>0</v>
      </c>
      <c r="U55">
        <v>59.649511753648774</v>
      </c>
      <c r="V55">
        <v>7.6464787177280549</v>
      </c>
      <c r="W55">
        <v>14.67055177109515</v>
      </c>
      <c r="X55">
        <v>52.205710866599389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22.751395800000004</v>
      </c>
      <c r="AL55">
        <v>0.99908509104991383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1.3970939678442025</v>
      </c>
      <c r="AS55">
        <v>2.2696171394588167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755.93020975853824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355.35130397688175</v>
      </c>
      <c r="L56">
        <v>5.759900043383948</v>
      </c>
      <c r="M56">
        <v>61.247781801720244</v>
      </c>
      <c r="N56">
        <v>23.912055074380167</v>
      </c>
      <c r="O56">
        <v>70.389090862507359</v>
      </c>
      <c r="P56">
        <v>13.947905524079321</v>
      </c>
      <c r="Q56">
        <v>0</v>
      </c>
      <c r="R56">
        <v>17.881387390389534</v>
      </c>
      <c r="S56">
        <v>11.132456564971751</v>
      </c>
      <c r="T56">
        <v>0</v>
      </c>
      <c r="U56">
        <v>59.649511753648774</v>
      </c>
      <c r="V56">
        <v>7.6464787177280549</v>
      </c>
      <c r="W56">
        <v>14.67055177109515</v>
      </c>
      <c r="X56">
        <v>52.205710866599389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22.751395800000004</v>
      </c>
      <c r="AL56">
        <v>0.99908509104991383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1.3970939678442025</v>
      </c>
      <c r="AS56">
        <v>2.2696171394588167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727.11922722302029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336.14290325088172</v>
      </c>
      <c r="L57">
        <v>5.759900043383948</v>
      </c>
      <c r="M57">
        <v>61.247781801720244</v>
      </c>
      <c r="N57">
        <v>23.912055074380167</v>
      </c>
      <c r="O57">
        <v>70.389090862507359</v>
      </c>
      <c r="P57">
        <v>13.947905524079321</v>
      </c>
      <c r="Q57">
        <v>0</v>
      </c>
      <c r="R57">
        <v>17.881387390389534</v>
      </c>
      <c r="S57">
        <v>11.132456564971751</v>
      </c>
      <c r="T57">
        <v>0</v>
      </c>
      <c r="U57">
        <v>59.649511753648774</v>
      </c>
      <c r="V57">
        <v>11.85</v>
      </c>
      <c r="W57">
        <v>14.67055177109515</v>
      </c>
      <c r="X57">
        <v>53.09787072952853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22.751395800000004</v>
      </c>
      <c r="AL57">
        <v>0.99908509104991383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1.3970939678442025</v>
      </c>
      <c r="AS57">
        <v>2.042655425512935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712.77954592827541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326.53967924166892</v>
      </c>
      <c r="L58">
        <v>5.759900043383948</v>
      </c>
      <c r="M58">
        <v>61.247781801720244</v>
      </c>
      <c r="N58">
        <v>23.912055074380167</v>
      </c>
      <c r="O58">
        <v>70.389090862507359</v>
      </c>
      <c r="P58">
        <v>13.947905524079321</v>
      </c>
      <c r="Q58">
        <v>0</v>
      </c>
      <c r="R58">
        <v>17.881387390389534</v>
      </c>
      <c r="S58">
        <v>11.132456564971751</v>
      </c>
      <c r="T58">
        <v>0</v>
      </c>
      <c r="U58">
        <v>59.649511753648774</v>
      </c>
      <c r="V58">
        <v>11.85</v>
      </c>
      <c r="W58">
        <v>14.67055177109515</v>
      </c>
      <c r="X58">
        <v>55.311076070038908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22.751395800000004</v>
      </c>
      <c r="AL58">
        <v>4.9954247092082618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1.3970939678442025</v>
      </c>
      <c r="AS58">
        <v>2.042655425512935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709.38586687773136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278.51968983546311</v>
      </c>
      <c r="L59">
        <v>5.759900043383948</v>
      </c>
      <c r="M59">
        <v>61.247781801720244</v>
      </c>
      <c r="N59">
        <v>23.912055074380167</v>
      </c>
      <c r="O59">
        <v>70.389090862507359</v>
      </c>
      <c r="P59">
        <v>13.947905524079321</v>
      </c>
      <c r="Q59">
        <v>0</v>
      </c>
      <c r="R59">
        <v>17.881387390389534</v>
      </c>
      <c r="S59">
        <v>11.132456564971751</v>
      </c>
      <c r="T59">
        <v>0</v>
      </c>
      <c r="U59">
        <v>59.649511753648774</v>
      </c>
      <c r="V59">
        <v>11.85</v>
      </c>
      <c r="W59">
        <v>14.67055177109515</v>
      </c>
      <c r="X59">
        <v>55.311076070038908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22.751395800000004</v>
      </c>
      <c r="AL59">
        <v>47.872818699999996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1.3970939678442025</v>
      </c>
      <c r="AS59">
        <v>2.042655425512935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704.24327146231735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297.72811164904863</v>
      </c>
      <c r="L60">
        <v>5.7599000433839471</v>
      </c>
      <c r="M60">
        <v>61.247781801720244</v>
      </c>
      <c r="N60">
        <v>23.912055074380167</v>
      </c>
      <c r="O60">
        <v>70.389090862507359</v>
      </c>
      <c r="P60">
        <v>13.947905524079321</v>
      </c>
      <c r="Q60">
        <v>0</v>
      </c>
      <c r="R60">
        <v>17.881387390389534</v>
      </c>
      <c r="S60">
        <v>11.132456564971751</v>
      </c>
      <c r="T60">
        <v>0</v>
      </c>
      <c r="U60">
        <v>59.649511753648774</v>
      </c>
      <c r="V60">
        <v>11.85</v>
      </c>
      <c r="W60">
        <v>14.67055177109515</v>
      </c>
      <c r="X60">
        <v>57.519889325494397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22.751395800000004</v>
      </c>
      <c r="AL60">
        <v>47.872818699999996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1.3970939678442025</v>
      </c>
      <c r="AS60">
        <v>2.042655425512935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725.66050653135835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350.54967482955334</v>
      </c>
      <c r="L61">
        <v>5.7599000433839471</v>
      </c>
      <c r="M61">
        <v>61.247781801720244</v>
      </c>
      <c r="N61">
        <v>23.912055074380167</v>
      </c>
      <c r="O61">
        <v>70.389090862507359</v>
      </c>
      <c r="P61">
        <v>13.947905524079321</v>
      </c>
      <c r="Q61">
        <v>0</v>
      </c>
      <c r="R61">
        <v>17.881387390389534</v>
      </c>
      <c r="S61">
        <v>11.132456564971751</v>
      </c>
      <c r="T61">
        <v>0</v>
      </c>
      <c r="U61">
        <v>59.649511753648774</v>
      </c>
      <c r="V61">
        <v>7.6464787177280549</v>
      </c>
      <c r="W61">
        <v>14.67055177109515</v>
      </c>
      <c r="X61">
        <v>57.519889325494397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22.751395800000004</v>
      </c>
      <c r="AL61">
        <v>4.9954247092082618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1.3970939678442025</v>
      </c>
      <c r="AS61">
        <v>2.042655425512935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731.40115443879949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364.95639650831407</v>
      </c>
      <c r="L62">
        <v>5.7599000433839471</v>
      </c>
      <c r="M62">
        <v>61.247781801720244</v>
      </c>
      <c r="N62">
        <v>23.912055074380167</v>
      </c>
      <c r="O62">
        <v>70.389090862507359</v>
      </c>
      <c r="P62">
        <v>13.947905524079321</v>
      </c>
      <c r="Q62">
        <v>0</v>
      </c>
      <c r="R62">
        <v>17.881387390389534</v>
      </c>
      <c r="S62">
        <v>11.132456564971751</v>
      </c>
      <c r="T62">
        <v>0</v>
      </c>
      <c r="U62">
        <v>59.649511753648774</v>
      </c>
      <c r="V62">
        <v>7.6464787177280549</v>
      </c>
      <c r="W62">
        <v>14.67055177109515</v>
      </c>
      <c r="X62">
        <v>59.37580918561811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22.751395800000004</v>
      </c>
      <c r="AL62">
        <v>0.99908509104991383</v>
      </c>
      <c r="AM62">
        <v>0</v>
      </c>
      <c r="AN62">
        <v>0</v>
      </c>
      <c r="AO62">
        <v>0</v>
      </c>
      <c r="AP62">
        <v>0</v>
      </c>
      <c r="AQ62">
        <v>6.1652779187301583</v>
      </c>
      <c r="AR62">
        <v>1.8627916643115936</v>
      </c>
      <c r="AS62">
        <v>2.042655425512935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750.29843197472303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412.97631902765119</v>
      </c>
      <c r="L63">
        <v>5.7600698746461783</v>
      </c>
      <c r="M63">
        <v>61.247781801720244</v>
      </c>
      <c r="N63">
        <v>23.912055074380167</v>
      </c>
      <c r="O63">
        <v>70.389090862507359</v>
      </c>
      <c r="P63">
        <v>13.947905524079321</v>
      </c>
      <c r="Q63">
        <v>0</v>
      </c>
      <c r="R63">
        <v>17.881387390389534</v>
      </c>
      <c r="S63">
        <v>11.132456564971751</v>
      </c>
      <c r="T63">
        <v>0</v>
      </c>
      <c r="U63">
        <v>59.649511753648774</v>
      </c>
      <c r="V63">
        <v>7.6464787177280549</v>
      </c>
      <c r="W63">
        <v>14.67055177109515</v>
      </c>
      <c r="X63">
        <v>61.970267907158039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22.751395800000004</v>
      </c>
      <c r="AL63">
        <v>0.99908509104991383</v>
      </c>
      <c r="AM63">
        <v>0</v>
      </c>
      <c r="AN63">
        <v>0</v>
      </c>
      <c r="AO63">
        <v>0</v>
      </c>
      <c r="AP63">
        <v>0</v>
      </c>
      <c r="AQ63">
        <v>10.359344718730158</v>
      </c>
      <c r="AR63">
        <v>1.8627916643115936</v>
      </c>
      <c r="AS63">
        <v>2.042655425512935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805.10704984686231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422.57966411922501</v>
      </c>
      <c r="L64">
        <v>5.7600698746461783</v>
      </c>
      <c r="M64">
        <v>61.247781801720244</v>
      </c>
      <c r="N64">
        <v>23.912055074380167</v>
      </c>
      <c r="O64">
        <v>70.389090862507359</v>
      </c>
      <c r="P64">
        <v>13.947905524079321</v>
      </c>
      <c r="Q64">
        <v>0</v>
      </c>
      <c r="R64">
        <v>17.880637724392042</v>
      </c>
      <c r="S64">
        <v>11.132456564971751</v>
      </c>
      <c r="T64">
        <v>0</v>
      </c>
      <c r="U64">
        <v>59.649511753648774</v>
      </c>
      <c r="V64">
        <v>7.6464787177280549</v>
      </c>
      <c r="W64">
        <v>14.67055177109515</v>
      </c>
      <c r="X64">
        <v>62.2217593938025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22.751395800000004</v>
      </c>
      <c r="AL64">
        <v>0.99908509104991383</v>
      </c>
      <c r="AM64">
        <v>0</v>
      </c>
      <c r="AN64">
        <v>0</v>
      </c>
      <c r="AO64">
        <v>0</v>
      </c>
      <c r="AP64">
        <v>0</v>
      </c>
      <c r="AQ64">
        <v>10.359344718730158</v>
      </c>
      <c r="AR64">
        <v>1.8627916643115936</v>
      </c>
      <c r="AS64">
        <v>2.042655425512935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814.96113675908316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470.59965853393078</v>
      </c>
      <c r="L65">
        <v>5.7600479655301182</v>
      </c>
      <c r="M65">
        <v>61.247781801720244</v>
      </c>
      <c r="N65">
        <v>23.912055074380167</v>
      </c>
      <c r="O65">
        <v>70.389090862507359</v>
      </c>
      <c r="P65">
        <v>13.947905524079321</v>
      </c>
      <c r="Q65">
        <v>0</v>
      </c>
      <c r="R65">
        <v>17.880637724392042</v>
      </c>
      <c r="S65">
        <v>11.132456564971751</v>
      </c>
      <c r="T65">
        <v>0</v>
      </c>
      <c r="U65">
        <v>59.649511753648774</v>
      </c>
      <c r="V65">
        <v>7.6464787177280549</v>
      </c>
      <c r="W65">
        <v>14.67055177109515</v>
      </c>
      <c r="X65">
        <v>62.2217593938025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22.751395800000004</v>
      </c>
      <c r="AL65">
        <v>0.99908509104991383</v>
      </c>
      <c r="AM65">
        <v>0</v>
      </c>
      <c r="AN65">
        <v>0</v>
      </c>
      <c r="AO65">
        <v>0</v>
      </c>
      <c r="AP65">
        <v>0</v>
      </c>
      <c r="AQ65">
        <v>10.359344718730158</v>
      </c>
      <c r="AR65">
        <v>2.3284897999999994</v>
      </c>
      <c r="AS65">
        <v>2.042655425512935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863.44680740036131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489.43255892442374</v>
      </c>
      <c r="L66">
        <v>5.7599654553131607</v>
      </c>
      <c r="M66">
        <v>61.247781801720244</v>
      </c>
      <c r="N66">
        <v>23.912055074380167</v>
      </c>
      <c r="O66">
        <v>70.389090862507359</v>
      </c>
      <c r="P66">
        <v>13.947905524079321</v>
      </c>
      <c r="Q66">
        <v>0</v>
      </c>
      <c r="R66">
        <v>17.880637724392042</v>
      </c>
      <c r="S66">
        <v>11.132456564971751</v>
      </c>
      <c r="T66">
        <v>0</v>
      </c>
      <c r="U66">
        <v>59.649511753648774</v>
      </c>
      <c r="V66">
        <v>7.6464787177280549</v>
      </c>
      <c r="W66">
        <v>14.67055177109515</v>
      </c>
      <c r="X66">
        <v>62.2217593938025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22.751395800000004</v>
      </c>
      <c r="AL66">
        <v>0.99908509104991383</v>
      </c>
      <c r="AM66">
        <v>0</v>
      </c>
      <c r="AN66">
        <v>0</v>
      </c>
      <c r="AO66">
        <v>0</v>
      </c>
      <c r="AP66">
        <v>0</v>
      </c>
      <c r="AQ66">
        <v>10.359344718730158</v>
      </c>
      <c r="AR66">
        <v>14.902334632155792</v>
      </c>
      <c r="AS66">
        <v>2.042655425512935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894.85347011279305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489.43715682090453</v>
      </c>
      <c r="L67">
        <v>5.7599654553131607</v>
      </c>
      <c r="M67">
        <v>61.247781801720244</v>
      </c>
      <c r="N67">
        <v>23.912055074380167</v>
      </c>
      <c r="O67">
        <v>70.389090862507359</v>
      </c>
      <c r="P67">
        <v>13.947905524079321</v>
      </c>
      <c r="Q67">
        <v>0</v>
      </c>
      <c r="R67">
        <v>17.880637724392042</v>
      </c>
      <c r="S67">
        <v>11.132456564971751</v>
      </c>
      <c r="T67">
        <v>0</v>
      </c>
      <c r="U67">
        <v>59.649511753648774</v>
      </c>
      <c r="V67">
        <v>7.6464787177280549</v>
      </c>
      <c r="W67">
        <v>14.67055177109515</v>
      </c>
      <c r="X67">
        <v>62.2217593938025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6.9509850752143416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22.751395800000004</v>
      </c>
      <c r="AL67">
        <v>0.99908509104991383</v>
      </c>
      <c r="AM67">
        <v>0</v>
      </c>
      <c r="AN67">
        <v>0</v>
      </c>
      <c r="AO67">
        <v>0</v>
      </c>
      <c r="AP67">
        <v>0</v>
      </c>
      <c r="AQ67">
        <v>20.718690130634922</v>
      </c>
      <c r="AR67">
        <v>14.902334632155792</v>
      </c>
      <c r="AS67">
        <v>2.042655425512935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912.16839849639302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489.22678423660369</v>
      </c>
      <c r="L68">
        <v>5.7099441955346366</v>
      </c>
      <c r="M68">
        <v>61.247781801720244</v>
      </c>
      <c r="N68">
        <v>23.912055074380167</v>
      </c>
      <c r="O68">
        <v>70.389090862507359</v>
      </c>
      <c r="P68">
        <v>13.947905524079321</v>
      </c>
      <c r="Q68">
        <v>0</v>
      </c>
      <c r="R68">
        <v>17.880637724392042</v>
      </c>
      <c r="S68">
        <v>11.135456081220285</v>
      </c>
      <c r="T68">
        <v>0</v>
      </c>
      <c r="U68">
        <v>59.649511753648774</v>
      </c>
      <c r="V68">
        <v>7.6464787177280549</v>
      </c>
      <c r="W68">
        <v>14.67055177109515</v>
      </c>
      <c r="X68">
        <v>62.2217593938025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6.9509850752143416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22.751395800000004</v>
      </c>
      <c r="AL68">
        <v>0.99908509104991383</v>
      </c>
      <c r="AM68">
        <v>0</v>
      </c>
      <c r="AN68">
        <v>0</v>
      </c>
      <c r="AO68">
        <v>0</v>
      </c>
      <c r="AP68">
        <v>0</v>
      </c>
      <c r="AQ68">
        <v>20.718690130634922</v>
      </c>
      <c r="AR68">
        <v>1.8627916643115936</v>
      </c>
      <c r="AS68">
        <v>2.042655425512935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898.87146120071793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489.45763784035302</v>
      </c>
      <c r="L69">
        <v>5.7700244768645828</v>
      </c>
      <c r="M69">
        <v>61.247781801720244</v>
      </c>
      <c r="N69">
        <v>23.912055074380167</v>
      </c>
      <c r="O69">
        <v>70.389090862507359</v>
      </c>
      <c r="P69">
        <v>13.947905524079321</v>
      </c>
      <c r="Q69">
        <v>0</v>
      </c>
      <c r="R69">
        <v>17.881521842299186</v>
      </c>
      <c r="S69">
        <v>11.135456081220285</v>
      </c>
      <c r="T69">
        <v>0</v>
      </c>
      <c r="U69">
        <v>59.649511753648774</v>
      </c>
      <c r="V69">
        <v>7.6464787177280549</v>
      </c>
      <c r="W69">
        <v>14.67055177109515</v>
      </c>
      <c r="X69">
        <v>62.2217593938025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9.7465695821752885</v>
      </c>
      <c r="AI69">
        <v>0</v>
      </c>
      <c r="AJ69">
        <v>0</v>
      </c>
      <c r="AK69">
        <v>22.751395800000004</v>
      </c>
      <c r="AL69">
        <v>0.99908509104991383</v>
      </c>
      <c r="AM69">
        <v>0</v>
      </c>
      <c r="AN69">
        <v>0</v>
      </c>
      <c r="AO69">
        <v>0</v>
      </c>
      <c r="AP69">
        <v>0</v>
      </c>
      <c r="AQ69">
        <v>31.078034849365082</v>
      </c>
      <c r="AR69">
        <v>1.3970939678442025</v>
      </c>
      <c r="AS69">
        <v>2.042655425512935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918.80349580814232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489.55000792565153</v>
      </c>
      <c r="L70">
        <v>5.7700244768645828</v>
      </c>
      <c r="M70">
        <v>61.247781801720244</v>
      </c>
      <c r="N70">
        <v>23.912055074380167</v>
      </c>
      <c r="O70">
        <v>70.389090862507359</v>
      </c>
      <c r="P70">
        <v>13.947905524079321</v>
      </c>
      <c r="Q70">
        <v>0</v>
      </c>
      <c r="R70">
        <v>17.881521842299186</v>
      </c>
      <c r="S70">
        <v>11.135456081220285</v>
      </c>
      <c r="T70">
        <v>0</v>
      </c>
      <c r="U70">
        <v>59.649511753648774</v>
      </c>
      <c r="V70">
        <v>7.6464787177280549</v>
      </c>
      <c r="W70">
        <v>14.67055177109515</v>
      </c>
      <c r="X70">
        <v>62.2217593938025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19.732808782175287</v>
      </c>
      <c r="AI70">
        <v>0</v>
      </c>
      <c r="AJ70">
        <v>0</v>
      </c>
      <c r="AK70">
        <v>22.751395800000004</v>
      </c>
      <c r="AL70">
        <v>0.99908509104991383</v>
      </c>
      <c r="AM70">
        <v>0</v>
      </c>
      <c r="AN70">
        <v>0</v>
      </c>
      <c r="AO70">
        <v>0</v>
      </c>
      <c r="AP70">
        <v>0</v>
      </c>
      <c r="AQ70">
        <v>31.078034849365082</v>
      </c>
      <c r="AR70">
        <v>1.3970939678442025</v>
      </c>
      <c r="AS70">
        <v>2.042655425512935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928.88210509344083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489.55839482259074</v>
      </c>
      <c r="L71">
        <v>5.7700244768645828</v>
      </c>
      <c r="M71">
        <v>61.247781801720244</v>
      </c>
      <c r="N71">
        <v>23.912055074380167</v>
      </c>
      <c r="O71">
        <v>70.389090862507359</v>
      </c>
      <c r="P71">
        <v>13.947905524079321</v>
      </c>
      <c r="Q71">
        <v>0</v>
      </c>
      <c r="R71">
        <v>17.881521842299186</v>
      </c>
      <c r="S71">
        <v>11.135456081220285</v>
      </c>
      <c r="T71">
        <v>0</v>
      </c>
      <c r="U71">
        <v>59.649511753648774</v>
      </c>
      <c r="V71">
        <v>7.6464787177280549</v>
      </c>
      <c r="W71">
        <v>14.67055177109515</v>
      </c>
      <c r="X71">
        <v>62.2217593938025</v>
      </c>
      <c r="Y71">
        <v>0</v>
      </c>
      <c r="Z71">
        <v>0.46396923999999989</v>
      </c>
      <c r="AA71">
        <v>0</v>
      </c>
      <c r="AB71">
        <v>1.4055453999999998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22.751395800000004</v>
      </c>
      <c r="AL71">
        <v>0.99908509104991383</v>
      </c>
      <c r="AM71">
        <v>0</v>
      </c>
      <c r="AN71">
        <v>0</v>
      </c>
      <c r="AO71">
        <v>0</v>
      </c>
      <c r="AP71">
        <v>0</v>
      </c>
      <c r="AQ71">
        <v>31.078034849365082</v>
      </c>
      <c r="AR71">
        <v>1.3970939678442025</v>
      </c>
      <c r="AS71">
        <v>2.042655425512935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940.62641080186893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489.54975647773205</v>
      </c>
      <c r="L72">
        <v>5.7700244768645828</v>
      </c>
      <c r="M72">
        <v>61.247781801720244</v>
      </c>
      <c r="N72">
        <v>23.912055074380167</v>
      </c>
      <c r="O72">
        <v>70.389090862507359</v>
      </c>
      <c r="P72">
        <v>13.947905524079321</v>
      </c>
      <c r="Q72">
        <v>0</v>
      </c>
      <c r="R72">
        <v>17.881521842299186</v>
      </c>
      <c r="S72">
        <v>11.135456081220285</v>
      </c>
      <c r="T72">
        <v>0</v>
      </c>
      <c r="U72">
        <v>59.649511753648774</v>
      </c>
      <c r="V72">
        <v>7.6464787177280549</v>
      </c>
      <c r="W72">
        <v>14.67055177109515</v>
      </c>
      <c r="X72">
        <v>62.2217593938025</v>
      </c>
      <c r="Y72">
        <v>0</v>
      </c>
      <c r="Z72">
        <v>0.46396923999999989</v>
      </c>
      <c r="AA72">
        <v>0</v>
      </c>
      <c r="AB72">
        <v>5.5547152381095257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22.751395800000004</v>
      </c>
      <c r="AL72">
        <v>0.99908509104991383</v>
      </c>
      <c r="AM72">
        <v>0</v>
      </c>
      <c r="AN72">
        <v>0</v>
      </c>
      <c r="AO72">
        <v>0</v>
      </c>
      <c r="AP72">
        <v>0</v>
      </c>
      <c r="AQ72">
        <v>31.078034849365082</v>
      </c>
      <c r="AR72">
        <v>1.3970939678442025</v>
      </c>
      <c r="AS72">
        <v>2.042655425512935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960.54124665068582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489.55716667593845</v>
      </c>
      <c r="L73">
        <v>5.7700244768645828</v>
      </c>
      <c r="M73">
        <v>61.247781801720244</v>
      </c>
      <c r="N73">
        <v>23.912055074380167</v>
      </c>
      <c r="O73">
        <v>70.389090862507359</v>
      </c>
      <c r="P73">
        <v>14.560410382955626</v>
      </c>
      <c r="Q73">
        <v>0</v>
      </c>
      <c r="R73">
        <v>17.881521842299186</v>
      </c>
      <c r="S73">
        <v>11.135456081220285</v>
      </c>
      <c r="T73">
        <v>0</v>
      </c>
      <c r="U73">
        <v>59.649511753648774</v>
      </c>
      <c r="V73">
        <v>7.6464787177280549</v>
      </c>
      <c r="W73">
        <v>14.67055177109515</v>
      </c>
      <c r="X73">
        <v>62.2217593938025</v>
      </c>
      <c r="Y73">
        <v>0</v>
      </c>
      <c r="Z73">
        <v>0.46396923999999989</v>
      </c>
      <c r="AA73">
        <v>2.966003144303798</v>
      </c>
      <c r="AB73">
        <v>11.109430915378841</v>
      </c>
      <c r="AC73">
        <v>4.0823532757970789</v>
      </c>
      <c r="AD73">
        <v>3.8537617485238456</v>
      </c>
      <c r="AE73">
        <v>13.901970589633672</v>
      </c>
      <c r="AF73">
        <v>17.723701938640975</v>
      </c>
      <c r="AG73">
        <v>0</v>
      </c>
      <c r="AH73">
        <v>49.931195999999993</v>
      </c>
      <c r="AI73">
        <v>1.6108790956794972</v>
      </c>
      <c r="AJ73">
        <v>0</v>
      </c>
      <c r="AK73">
        <v>22.751395800000004</v>
      </c>
      <c r="AL73">
        <v>0.99908509104991383</v>
      </c>
      <c r="AM73">
        <v>1.9115417966991748</v>
      </c>
      <c r="AN73">
        <v>0</v>
      </c>
      <c r="AO73">
        <v>0</v>
      </c>
      <c r="AP73">
        <v>2.7016048021541006</v>
      </c>
      <c r="AQ73">
        <v>31.078034849365082</v>
      </c>
      <c r="AR73">
        <v>1.3970939678442025</v>
      </c>
      <c r="AS73">
        <v>2.042655425512935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1007.1664865147436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489.54975647773205</v>
      </c>
      <c r="L74">
        <v>5.7700244768645828</v>
      </c>
      <c r="M74">
        <v>61.247781801720244</v>
      </c>
      <c r="N74">
        <v>23.912055074380167</v>
      </c>
      <c r="O74">
        <v>70.389090862507359</v>
      </c>
      <c r="P74">
        <v>14.930333578292522</v>
      </c>
      <c r="Q74">
        <v>0</v>
      </c>
      <c r="R74">
        <v>17.881521842299186</v>
      </c>
      <c r="S74">
        <v>11.135456081220285</v>
      </c>
      <c r="T74">
        <v>0</v>
      </c>
      <c r="U74">
        <v>59.649511753648774</v>
      </c>
      <c r="V74">
        <v>7.6464787177280549</v>
      </c>
      <c r="W74">
        <v>14.67055177109515</v>
      </c>
      <c r="X74">
        <v>62.2217593938025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49.931195999999993</v>
      </c>
      <c r="AI74">
        <v>6.8967097545954426</v>
      </c>
      <c r="AJ74">
        <v>0</v>
      </c>
      <c r="AK74">
        <v>22.751395800000004</v>
      </c>
      <c r="AL74">
        <v>0.99908509104991383</v>
      </c>
      <c r="AM74">
        <v>4.4437722783195799</v>
      </c>
      <c r="AN74">
        <v>0</v>
      </c>
      <c r="AO74">
        <v>0</v>
      </c>
      <c r="AP74">
        <v>2.7016048021541006</v>
      </c>
      <c r="AQ74">
        <v>31.078034849365082</v>
      </c>
      <c r="AR74">
        <v>1.3970939678442025</v>
      </c>
      <c r="AS74">
        <v>2.042655425512935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1048.1729702309995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489.54975647773205</v>
      </c>
      <c r="L75">
        <v>5.7700244768645828</v>
      </c>
      <c r="M75">
        <v>61.247781801720244</v>
      </c>
      <c r="N75">
        <v>23.912055074380167</v>
      </c>
      <c r="O75">
        <v>70.389090862507359</v>
      </c>
      <c r="P75">
        <v>15.210452012988702</v>
      </c>
      <c r="Q75">
        <v>0</v>
      </c>
      <c r="R75">
        <v>17.881521842299186</v>
      </c>
      <c r="S75">
        <v>11.135456081220285</v>
      </c>
      <c r="T75">
        <v>0</v>
      </c>
      <c r="U75">
        <v>59.649511753648774</v>
      </c>
      <c r="V75">
        <v>7.6464787177280549</v>
      </c>
      <c r="W75">
        <v>14.67055177109515</v>
      </c>
      <c r="X75">
        <v>62.2217593938025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22.751395800000004</v>
      </c>
      <c r="AL75">
        <v>4.9954247092082618</v>
      </c>
      <c r="AM75">
        <v>4.4437722783195799</v>
      </c>
      <c r="AN75">
        <v>0</v>
      </c>
      <c r="AO75">
        <v>0</v>
      </c>
      <c r="AP75">
        <v>2.7016048021541006</v>
      </c>
      <c r="AQ75">
        <v>31.078034849365082</v>
      </c>
      <c r="AR75">
        <v>1.3970939678442025</v>
      </c>
      <c r="AS75">
        <v>2.2696171394588167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1069.2632729979564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489.54509088770004</v>
      </c>
      <c r="L76">
        <v>5.7700244768645828</v>
      </c>
      <c r="M76">
        <v>61.247781801720244</v>
      </c>
      <c r="N76">
        <v>23.912055074380167</v>
      </c>
      <c r="O76">
        <v>70.389090862507359</v>
      </c>
      <c r="P76">
        <v>15.500570750988144</v>
      </c>
      <c r="Q76">
        <v>0</v>
      </c>
      <c r="R76">
        <v>17.881521842299186</v>
      </c>
      <c r="S76">
        <v>11.135456081220285</v>
      </c>
      <c r="T76">
        <v>0</v>
      </c>
      <c r="U76">
        <v>59.649511753648774</v>
      </c>
      <c r="V76">
        <v>7.6464787177280549</v>
      </c>
      <c r="W76">
        <v>14.67055177109515</v>
      </c>
      <c r="X76">
        <v>62.2217593938025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22.751395800000004</v>
      </c>
      <c r="AL76">
        <v>39.96339618158347</v>
      </c>
      <c r="AM76">
        <v>4.4437722783195799</v>
      </c>
      <c r="AN76">
        <v>0</v>
      </c>
      <c r="AO76">
        <v>0</v>
      </c>
      <c r="AP76">
        <v>2.7016048021541006</v>
      </c>
      <c r="AQ76">
        <v>31.078034849365082</v>
      </c>
      <c r="AR76">
        <v>1.3970939678442025</v>
      </c>
      <c r="AS76">
        <v>2.2696171394588167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1110.0367533668227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489.54975647773205</v>
      </c>
      <c r="L77">
        <v>5.7700244768645828</v>
      </c>
      <c r="M77">
        <v>61.247781801720244</v>
      </c>
      <c r="N77">
        <v>23.912055074380167</v>
      </c>
      <c r="O77">
        <v>70.389090862507359</v>
      </c>
      <c r="P77">
        <v>13.94817355861244</v>
      </c>
      <c r="Q77">
        <v>0</v>
      </c>
      <c r="R77">
        <v>17.881521842299186</v>
      </c>
      <c r="S77">
        <v>11.135456081220285</v>
      </c>
      <c r="T77">
        <v>0</v>
      </c>
      <c r="U77">
        <v>59.649511753648774</v>
      </c>
      <c r="V77">
        <v>7.6464787177280549</v>
      </c>
      <c r="W77">
        <v>14.67055177109515</v>
      </c>
      <c r="X77">
        <v>62.2217593938025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22.751395800000004</v>
      </c>
      <c r="AL77">
        <v>39.96339618158347</v>
      </c>
      <c r="AM77">
        <v>4.4437722783195799</v>
      </c>
      <c r="AN77">
        <v>0</v>
      </c>
      <c r="AO77">
        <v>0</v>
      </c>
      <c r="AP77">
        <v>0.16209641110190554</v>
      </c>
      <c r="AQ77">
        <v>31.078034849365082</v>
      </c>
      <c r="AR77">
        <v>1.3970939678442025</v>
      </c>
      <c r="AS77">
        <v>2.2696171394588167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1105.9495133734267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489.54509088770004</v>
      </c>
      <c r="L78">
        <v>5.7700244768645828</v>
      </c>
      <c r="M78">
        <v>61.247781801720244</v>
      </c>
      <c r="N78">
        <v>23.912055074380167</v>
      </c>
      <c r="O78">
        <v>70.389090862507359</v>
      </c>
      <c r="P78">
        <v>13.947829716968828</v>
      </c>
      <c r="Q78">
        <v>0</v>
      </c>
      <c r="R78">
        <v>17.881521842299186</v>
      </c>
      <c r="S78">
        <v>11.135456081220285</v>
      </c>
      <c r="T78">
        <v>0</v>
      </c>
      <c r="U78">
        <v>59.649511753648774</v>
      </c>
      <c r="V78">
        <v>7.6464787177280549</v>
      </c>
      <c r="W78">
        <v>14.67055177109515</v>
      </c>
      <c r="X78">
        <v>62.2217593938025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22.751395800000004</v>
      </c>
      <c r="AL78">
        <v>39.96339618158347</v>
      </c>
      <c r="AM78">
        <v>4.4437722783195799</v>
      </c>
      <c r="AN78">
        <v>0</v>
      </c>
      <c r="AO78">
        <v>0</v>
      </c>
      <c r="AP78">
        <v>0.16209641110190554</v>
      </c>
      <c r="AQ78">
        <v>31.078034849365082</v>
      </c>
      <c r="AR78">
        <v>1.3970939678442025</v>
      </c>
      <c r="AS78">
        <v>2.2696171394588167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1102.6690175544227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489.54975647773205</v>
      </c>
      <c r="L79">
        <v>5.7700244768645828</v>
      </c>
      <c r="M79">
        <v>61.247781801720244</v>
      </c>
      <c r="N79">
        <v>23.912055074380167</v>
      </c>
      <c r="O79">
        <v>70.389090862507359</v>
      </c>
      <c r="P79">
        <v>13.948563716076507</v>
      </c>
      <c r="Q79">
        <v>0</v>
      </c>
      <c r="R79">
        <v>17.881521842299186</v>
      </c>
      <c r="S79">
        <v>11.135456081220285</v>
      </c>
      <c r="T79">
        <v>0</v>
      </c>
      <c r="U79">
        <v>59.649511753648774</v>
      </c>
      <c r="V79">
        <v>7.6464787177280549</v>
      </c>
      <c r="W79">
        <v>14.67055177109515</v>
      </c>
      <c r="X79">
        <v>62.2217593938025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47.933948159999993</v>
      </c>
      <c r="AI79">
        <v>6.8967097545954426</v>
      </c>
      <c r="AJ79">
        <v>0</v>
      </c>
      <c r="AK79">
        <v>22.751395800000004</v>
      </c>
      <c r="AL79">
        <v>39.96339618158347</v>
      </c>
      <c r="AM79">
        <v>4.4437722783195799</v>
      </c>
      <c r="AN79">
        <v>0</v>
      </c>
      <c r="AO79">
        <v>0</v>
      </c>
      <c r="AP79">
        <v>0.16209641110190554</v>
      </c>
      <c r="AQ79">
        <v>31.078034849365082</v>
      </c>
      <c r="AR79">
        <v>14.902334632155792</v>
      </c>
      <c r="AS79">
        <v>2.2696171394588167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1108.1906664478738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489.54509088770004</v>
      </c>
      <c r="L80">
        <v>5.7700244768645828</v>
      </c>
      <c r="M80">
        <v>61.247781801720244</v>
      </c>
      <c r="N80">
        <v>23.912055074380167</v>
      </c>
      <c r="O80">
        <v>70.389090862507359</v>
      </c>
      <c r="P80">
        <v>13.948028624903525</v>
      </c>
      <c r="Q80">
        <v>0</v>
      </c>
      <c r="R80">
        <v>17.881521842299186</v>
      </c>
      <c r="S80">
        <v>11.135456081220285</v>
      </c>
      <c r="T80">
        <v>0</v>
      </c>
      <c r="U80">
        <v>59.649511753648774</v>
      </c>
      <c r="V80">
        <v>7.6464787177280549</v>
      </c>
      <c r="W80">
        <v>14.67055177109515</v>
      </c>
      <c r="X80">
        <v>62.2217593938025</v>
      </c>
      <c r="Y80">
        <v>0</v>
      </c>
      <c r="Z80">
        <v>2.7504095141818174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39.465617125153109</v>
      </c>
      <c r="AI80">
        <v>1.6108790956794972</v>
      </c>
      <c r="AJ80">
        <v>0</v>
      </c>
      <c r="AK80">
        <v>22.751395800000004</v>
      </c>
      <c r="AL80">
        <v>4.9954247092082618</v>
      </c>
      <c r="AM80">
        <v>1.6304325410352587</v>
      </c>
      <c r="AN80">
        <v>0</v>
      </c>
      <c r="AO80">
        <v>0</v>
      </c>
      <c r="AP80">
        <v>0.16209641110190554</v>
      </c>
      <c r="AQ80">
        <v>31.078034849365082</v>
      </c>
      <c r="AR80">
        <v>14.902334632155792</v>
      </c>
      <c r="AS80">
        <v>2.2696171394588167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1021.1283318677411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489.45405879178674</v>
      </c>
      <c r="L81">
        <v>5.7700244768645828</v>
      </c>
      <c r="M81">
        <v>61.247781801720244</v>
      </c>
      <c r="N81">
        <v>23.912055074380167</v>
      </c>
      <c r="O81">
        <v>70.389090862507359</v>
      </c>
      <c r="P81">
        <v>13.948028624903525</v>
      </c>
      <c r="Q81">
        <v>0</v>
      </c>
      <c r="R81">
        <v>17.881521842299186</v>
      </c>
      <c r="S81">
        <v>11.135456081220285</v>
      </c>
      <c r="T81">
        <v>0</v>
      </c>
      <c r="U81">
        <v>59.649511753648774</v>
      </c>
      <c r="V81">
        <v>7.6464787177280549</v>
      </c>
      <c r="W81">
        <v>14.67055177109515</v>
      </c>
      <c r="X81">
        <v>62.2217593938025</v>
      </c>
      <c r="Y81">
        <v>0</v>
      </c>
      <c r="Z81">
        <v>2.7504095141818174</v>
      </c>
      <c r="AA81">
        <v>2.6660704000000006</v>
      </c>
      <c r="AB81">
        <v>11.109430915378841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23.966974079999996</v>
      </c>
      <c r="AI81">
        <v>0</v>
      </c>
      <c r="AJ81">
        <v>0</v>
      </c>
      <c r="AK81">
        <v>22.751395800000004</v>
      </c>
      <c r="AL81">
        <v>0.99908509104991383</v>
      </c>
      <c r="AM81">
        <v>0</v>
      </c>
      <c r="AN81">
        <v>0</v>
      </c>
      <c r="AO81">
        <v>0</v>
      </c>
      <c r="AP81">
        <v>0.16209641110190554</v>
      </c>
      <c r="AQ81">
        <v>31.078034849365082</v>
      </c>
      <c r="AR81">
        <v>2.5613388678442019</v>
      </c>
      <c r="AS81">
        <v>3.1207235667558728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962.75551190307351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489.44811604926826</v>
      </c>
      <c r="L82">
        <v>5.7700244768645828</v>
      </c>
      <c r="M82">
        <v>61.247781801720244</v>
      </c>
      <c r="N82">
        <v>23.912055074380167</v>
      </c>
      <c r="O82">
        <v>70.389090862507359</v>
      </c>
      <c r="P82">
        <v>13.948028624903525</v>
      </c>
      <c r="Q82">
        <v>0</v>
      </c>
      <c r="R82">
        <v>17.881521842299186</v>
      </c>
      <c r="S82">
        <v>11.135456081220285</v>
      </c>
      <c r="T82">
        <v>0</v>
      </c>
      <c r="U82">
        <v>59.649511753648774</v>
      </c>
      <c r="V82">
        <v>7.6464787177280549</v>
      </c>
      <c r="W82">
        <v>14.67055177109515</v>
      </c>
      <c r="X82">
        <v>62.2217593938025</v>
      </c>
      <c r="Y82">
        <v>0</v>
      </c>
      <c r="Z82">
        <v>0</v>
      </c>
      <c r="AA82">
        <v>0</v>
      </c>
      <c r="AB82">
        <v>5.5547152381095257</v>
      </c>
      <c r="AC82">
        <v>0</v>
      </c>
      <c r="AD82">
        <v>0</v>
      </c>
      <c r="AE82">
        <v>13.901970589633672</v>
      </c>
      <c r="AF82">
        <v>5.9079008772819472</v>
      </c>
      <c r="AG82">
        <v>0</v>
      </c>
      <c r="AH82">
        <v>12.782386351678984</v>
      </c>
      <c r="AI82">
        <v>0</v>
      </c>
      <c r="AJ82">
        <v>0</v>
      </c>
      <c r="AK82">
        <v>22.751395800000004</v>
      </c>
      <c r="AL82">
        <v>0.99908509104991383</v>
      </c>
      <c r="AM82">
        <v>0</v>
      </c>
      <c r="AN82">
        <v>0</v>
      </c>
      <c r="AO82">
        <v>0</v>
      </c>
      <c r="AP82">
        <v>0.16209641110190554</v>
      </c>
      <c r="AQ82">
        <v>31.078034849365082</v>
      </c>
      <c r="AR82">
        <v>1.8627916643115936</v>
      </c>
      <c r="AS82">
        <v>3.1207235667558728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936.04147688872638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489.22678423660369</v>
      </c>
      <c r="L83">
        <v>5.7600606294027568</v>
      </c>
      <c r="M83">
        <v>61.247781801720244</v>
      </c>
      <c r="N83">
        <v>23.912055074380167</v>
      </c>
      <c r="O83">
        <v>70.389090862507359</v>
      </c>
      <c r="P83">
        <v>13.948028624903525</v>
      </c>
      <c r="Q83">
        <v>0</v>
      </c>
      <c r="R83">
        <v>17.880637724392042</v>
      </c>
      <c r="S83">
        <v>11.135456081220285</v>
      </c>
      <c r="T83">
        <v>0</v>
      </c>
      <c r="U83">
        <v>59.649511753648774</v>
      </c>
      <c r="V83">
        <v>7.6464787177280549</v>
      </c>
      <c r="W83">
        <v>14.67055177109515</v>
      </c>
      <c r="X83">
        <v>62.2217593938025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9.7865145916789853</v>
      </c>
      <c r="AI83">
        <v>0</v>
      </c>
      <c r="AJ83">
        <v>0</v>
      </c>
      <c r="AK83">
        <v>22.751395800000004</v>
      </c>
      <c r="AL83">
        <v>0.99908509104991383</v>
      </c>
      <c r="AM83">
        <v>0</v>
      </c>
      <c r="AN83">
        <v>0</v>
      </c>
      <c r="AO83">
        <v>0</v>
      </c>
      <c r="AP83">
        <v>0.16209641110190554</v>
      </c>
      <c r="AQ83">
        <v>31.078034849365082</v>
      </c>
      <c r="AR83">
        <v>1.8627916643115936</v>
      </c>
      <c r="AS83">
        <v>3.1207235667558728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920.30772459816387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489.22678423660369</v>
      </c>
      <c r="L84">
        <v>5.7600606294027568</v>
      </c>
      <c r="M84">
        <v>61.247781801720244</v>
      </c>
      <c r="N84">
        <v>23.912055074380167</v>
      </c>
      <c r="O84">
        <v>70.389090862507359</v>
      </c>
      <c r="P84">
        <v>13.948028624903525</v>
      </c>
      <c r="Q84">
        <v>0</v>
      </c>
      <c r="R84">
        <v>17.880637724392042</v>
      </c>
      <c r="S84">
        <v>11.135456081220285</v>
      </c>
      <c r="T84">
        <v>0</v>
      </c>
      <c r="U84">
        <v>59.649511753648774</v>
      </c>
      <c r="V84">
        <v>7.6464787177280549</v>
      </c>
      <c r="W84">
        <v>14.67055177109515</v>
      </c>
      <c r="X84">
        <v>62.2217593938025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22.751395800000004</v>
      </c>
      <c r="AL84">
        <v>0.99908509104991383</v>
      </c>
      <c r="AM84">
        <v>0</v>
      </c>
      <c r="AN84">
        <v>0</v>
      </c>
      <c r="AO84">
        <v>0</v>
      </c>
      <c r="AP84">
        <v>0.16209641110190554</v>
      </c>
      <c r="AQ84">
        <v>31.078034849365082</v>
      </c>
      <c r="AR84">
        <v>2.3284897999999994</v>
      </c>
      <c r="AS84">
        <v>3.1207235667558728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910.98690814217332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489.22678423660369</v>
      </c>
      <c r="L85">
        <v>5.7600606294027568</v>
      </c>
      <c r="M85">
        <v>61.247781801720244</v>
      </c>
      <c r="N85">
        <v>23.912055074380167</v>
      </c>
      <c r="O85">
        <v>70.389090862507359</v>
      </c>
      <c r="P85">
        <v>13.948028624903525</v>
      </c>
      <c r="Q85">
        <v>0</v>
      </c>
      <c r="R85">
        <v>17.880637724392042</v>
      </c>
      <c r="S85">
        <v>11.135456081220285</v>
      </c>
      <c r="T85">
        <v>0</v>
      </c>
      <c r="U85">
        <v>59.649511753648774</v>
      </c>
      <c r="V85">
        <v>7.6464787177280549</v>
      </c>
      <c r="W85">
        <v>14.67055177109515</v>
      </c>
      <c r="X85">
        <v>62.2217593938025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22.751395800000004</v>
      </c>
      <c r="AL85">
        <v>0.99908509104991383</v>
      </c>
      <c r="AM85">
        <v>0</v>
      </c>
      <c r="AN85">
        <v>0</v>
      </c>
      <c r="AO85">
        <v>0</v>
      </c>
      <c r="AP85">
        <v>0.16209641110190554</v>
      </c>
      <c r="AQ85">
        <v>31.078034849365082</v>
      </c>
      <c r="AR85">
        <v>14.902334632155792</v>
      </c>
      <c r="AS85">
        <v>3.1207235667558728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923.56075297432915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489.43756341291424</v>
      </c>
      <c r="L86">
        <v>5.7600268967042689</v>
      </c>
      <c r="M86">
        <v>61.247781801720244</v>
      </c>
      <c r="N86">
        <v>23.912055074380167</v>
      </c>
      <c r="O86">
        <v>70.389090862507359</v>
      </c>
      <c r="P86">
        <v>13.948028624903525</v>
      </c>
      <c r="Q86">
        <v>0</v>
      </c>
      <c r="R86">
        <v>17.880637724392042</v>
      </c>
      <c r="S86">
        <v>11.133035734439835</v>
      </c>
      <c r="T86">
        <v>0</v>
      </c>
      <c r="U86">
        <v>59.649511753648774</v>
      </c>
      <c r="V86">
        <v>7.6464787177280549</v>
      </c>
      <c r="W86">
        <v>14.67055177109515</v>
      </c>
      <c r="X86">
        <v>62.2217593938025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22.751395800000004</v>
      </c>
      <c r="AL86">
        <v>0.99908509104991383</v>
      </c>
      <c r="AM86">
        <v>0</v>
      </c>
      <c r="AN86">
        <v>0</v>
      </c>
      <c r="AO86">
        <v>0</v>
      </c>
      <c r="AP86">
        <v>0.16209641110190554</v>
      </c>
      <c r="AQ86">
        <v>31.078034849365082</v>
      </c>
      <c r="AR86">
        <v>14.902334632155792</v>
      </c>
      <c r="AS86">
        <v>3.1207235667558728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923.76907807116083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489.4381507888653</v>
      </c>
      <c r="L87">
        <v>5.7599477061877593</v>
      </c>
      <c r="M87">
        <v>61.247781801720244</v>
      </c>
      <c r="N87">
        <v>23.912055074380167</v>
      </c>
      <c r="O87">
        <v>70.389090862507359</v>
      </c>
      <c r="P87">
        <v>13.948028624903525</v>
      </c>
      <c r="Q87">
        <v>0</v>
      </c>
      <c r="R87">
        <v>17.880637724392042</v>
      </c>
      <c r="S87">
        <v>11.132456564971751</v>
      </c>
      <c r="T87">
        <v>0</v>
      </c>
      <c r="U87">
        <v>59.649511753648774</v>
      </c>
      <c r="V87">
        <v>7.6464787177280549</v>
      </c>
      <c r="W87">
        <v>14.67055177109515</v>
      </c>
      <c r="X87">
        <v>62.2217593938025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1.0823706243180049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22.751395800000004</v>
      </c>
      <c r="AL87">
        <v>0.99908509104991383</v>
      </c>
      <c r="AM87">
        <v>0</v>
      </c>
      <c r="AN87">
        <v>0</v>
      </c>
      <c r="AO87">
        <v>0</v>
      </c>
      <c r="AP87">
        <v>0.16209641110190554</v>
      </c>
      <c r="AQ87">
        <v>31.078034849365082</v>
      </c>
      <c r="AR87">
        <v>3.2598856321557959</v>
      </c>
      <c r="AS87">
        <v>3.1774639952423431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906.31468406471754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489.4381507888653</v>
      </c>
      <c r="L88">
        <v>5.7599394580390868</v>
      </c>
      <c r="M88">
        <v>61.247781801720244</v>
      </c>
      <c r="N88">
        <v>23.912055074380167</v>
      </c>
      <c r="O88">
        <v>70.389090862507359</v>
      </c>
      <c r="P88">
        <v>13.948028624903525</v>
      </c>
      <c r="Q88">
        <v>0</v>
      </c>
      <c r="R88">
        <v>17.880637724392042</v>
      </c>
      <c r="S88">
        <v>11.132456564971751</v>
      </c>
      <c r="T88">
        <v>0</v>
      </c>
      <c r="U88">
        <v>59.649511753648774</v>
      </c>
      <c r="V88">
        <v>7.6464787177280549</v>
      </c>
      <c r="W88">
        <v>14.67055177109515</v>
      </c>
      <c r="X88">
        <v>62.2217593938025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1.0823706243180049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22.751395800000004</v>
      </c>
      <c r="AL88">
        <v>0.99908509104991383</v>
      </c>
      <c r="AM88">
        <v>0</v>
      </c>
      <c r="AN88">
        <v>0</v>
      </c>
      <c r="AO88">
        <v>0</v>
      </c>
      <c r="AP88">
        <v>0.16209641110190554</v>
      </c>
      <c r="AQ88">
        <v>31.078034849365082</v>
      </c>
      <c r="AR88">
        <v>2.794187935688405</v>
      </c>
      <c r="AS88">
        <v>3.1774639952423431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905.84897812010149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470.59965853393078</v>
      </c>
      <c r="L89">
        <v>5.7599281207347035</v>
      </c>
      <c r="M89">
        <v>61.247781801720244</v>
      </c>
      <c r="N89">
        <v>23.912055074380167</v>
      </c>
      <c r="O89">
        <v>70.389090862507359</v>
      </c>
      <c r="P89">
        <v>14.109821015566705</v>
      </c>
      <c r="Q89">
        <v>0</v>
      </c>
      <c r="R89">
        <v>18.449806339207051</v>
      </c>
      <c r="S89">
        <v>11.132456564971751</v>
      </c>
      <c r="T89">
        <v>0</v>
      </c>
      <c r="U89">
        <v>59.649511753648774</v>
      </c>
      <c r="V89">
        <v>7.6464787177280549</v>
      </c>
      <c r="W89">
        <v>14.67055177109515</v>
      </c>
      <c r="X89">
        <v>62.2217593938025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1.0823706243180049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22.751395800000004</v>
      </c>
      <c r="AL89">
        <v>0.99908509104991383</v>
      </c>
      <c r="AM89">
        <v>0</v>
      </c>
      <c r="AN89">
        <v>0</v>
      </c>
      <c r="AO89">
        <v>0</v>
      </c>
      <c r="AP89">
        <v>0.16209641110190554</v>
      </c>
      <c r="AQ89">
        <v>31.078034849365082</v>
      </c>
      <c r="AR89">
        <v>2.794187935688405</v>
      </c>
      <c r="AS89">
        <v>3.1774639952423431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887.74143553334079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470.59965853393078</v>
      </c>
      <c r="L90">
        <v>5.7598895878713936</v>
      </c>
      <c r="M90">
        <v>61.247781801720244</v>
      </c>
      <c r="N90">
        <v>23.912055074380167</v>
      </c>
      <c r="O90">
        <v>70.389090862507359</v>
      </c>
      <c r="P90">
        <v>14.109821015566705</v>
      </c>
      <c r="Q90">
        <v>0</v>
      </c>
      <c r="R90">
        <v>17.881387390389534</v>
      </c>
      <c r="S90">
        <v>11.132456564971751</v>
      </c>
      <c r="T90">
        <v>0</v>
      </c>
      <c r="U90">
        <v>59.649511753648774</v>
      </c>
      <c r="V90">
        <v>7.6464787177280549</v>
      </c>
      <c r="W90">
        <v>14.67055177109515</v>
      </c>
      <c r="X90">
        <v>62.2217593938025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1.0823706243180049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22.751395800000004</v>
      </c>
      <c r="AL90">
        <v>0.99908509104991383</v>
      </c>
      <c r="AM90">
        <v>0</v>
      </c>
      <c r="AN90">
        <v>0</v>
      </c>
      <c r="AO90">
        <v>0</v>
      </c>
      <c r="AP90">
        <v>0.16209641110190554</v>
      </c>
      <c r="AQ90">
        <v>20.718690130634922</v>
      </c>
      <c r="AR90">
        <v>2.794187935688405</v>
      </c>
      <c r="AS90">
        <v>3.1774639952423431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876.81363333292984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470.59965853393078</v>
      </c>
      <c r="L91">
        <v>5.7598895878713936</v>
      </c>
      <c r="M91">
        <v>61.247781801720244</v>
      </c>
      <c r="N91">
        <v>23.912055074380167</v>
      </c>
      <c r="O91">
        <v>70.389090862507359</v>
      </c>
      <c r="P91">
        <v>14.109821015566705</v>
      </c>
      <c r="Q91">
        <v>0</v>
      </c>
      <c r="R91">
        <v>17.881387390389534</v>
      </c>
      <c r="S91">
        <v>11.132456564971751</v>
      </c>
      <c r="T91">
        <v>0</v>
      </c>
      <c r="U91">
        <v>59.649511753648774</v>
      </c>
      <c r="V91">
        <v>7.6463799655765934</v>
      </c>
      <c r="W91">
        <v>14.67055177109515</v>
      </c>
      <c r="X91">
        <v>62.2217593938025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1.0823706243180049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22.751395800000004</v>
      </c>
      <c r="AL91">
        <v>0.99908509104991383</v>
      </c>
      <c r="AM91">
        <v>0</v>
      </c>
      <c r="AN91">
        <v>0</v>
      </c>
      <c r="AO91">
        <v>0</v>
      </c>
      <c r="AP91">
        <v>0.16209641110190554</v>
      </c>
      <c r="AQ91">
        <v>20.718690130634922</v>
      </c>
      <c r="AR91">
        <v>2.794187935688405</v>
      </c>
      <c r="AS91">
        <v>3.1774639952423431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876.81353458077831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470.59965853393078</v>
      </c>
      <c r="L92">
        <v>5.7598895878713936</v>
      </c>
      <c r="M92">
        <v>61.247781801720244</v>
      </c>
      <c r="N92">
        <v>23.912055074380167</v>
      </c>
      <c r="O92">
        <v>70.389090862507359</v>
      </c>
      <c r="P92">
        <v>14.109821015566705</v>
      </c>
      <c r="Q92">
        <v>0</v>
      </c>
      <c r="R92">
        <v>17.881387390389534</v>
      </c>
      <c r="S92">
        <v>11.132456564971751</v>
      </c>
      <c r="T92">
        <v>0</v>
      </c>
      <c r="U92">
        <v>59.649511753648774</v>
      </c>
      <c r="V92">
        <v>7.6463799655765934</v>
      </c>
      <c r="W92">
        <v>14.67055177109515</v>
      </c>
      <c r="X92">
        <v>62.2217593938025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1.0823706243180049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22.751395800000004</v>
      </c>
      <c r="AL92">
        <v>0.99908509104991383</v>
      </c>
      <c r="AM92">
        <v>0</v>
      </c>
      <c r="AN92">
        <v>0</v>
      </c>
      <c r="AO92">
        <v>0</v>
      </c>
      <c r="AP92">
        <v>0.16209641110190554</v>
      </c>
      <c r="AQ92">
        <v>20.718690130634922</v>
      </c>
      <c r="AR92">
        <v>2.794187935688405</v>
      </c>
      <c r="AS92">
        <v>3.1774639952423431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876.81353458077831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470.59965853393078</v>
      </c>
      <c r="L93">
        <v>5.7598895878713936</v>
      </c>
      <c r="M93">
        <v>61.247781801720244</v>
      </c>
      <c r="N93">
        <v>23.912055074380167</v>
      </c>
      <c r="O93">
        <v>70.389090862507359</v>
      </c>
      <c r="P93">
        <v>14.109821015566705</v>
      </c>
      <c r="Q93">
        <v>0</v>
      </c>
      <c r="R93">
        <v>17.881387390389534</v>
      </c>
      <c r="S93">
        <v>11.132456564971751</v>
      </c>
      <c r="T93">
        <v>0</v>
      </c>
      <c r="U93">
        <v>59.649511753648774</v>
      </c>
      <c r="V93">
        <v>7.6521180307455809</v>
      </c>
      <c r="W93">
        <v>14.67055177109515</v>
      </c>
      <c r="X93">
        <v>62.2217593938025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1.0823706243180049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22.751395800000004</v>
      </c>
      <c r="AL93">
        <v>0.99908509104991383</v>
      </c>
      <c r="AM93">
        <v>0</v>
      </c>
      <c r="AN93">
        <v>0</v>
      </c>
      <c r="AO93">
        <v>0</v>
      </c>
      <c r="AP93">
        <v>0.16209641110190554</v>
      </c>
      <c r="AQ93">
        <v>20.718690130634922</v>
      </c>
      <c r="AR93">
        <v>1.8627916643115936</v>
      </c>
      <c r="AS93">
        <v>2.0993958539994058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874.80980823332754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470.59965853393078</v>
      </c>
      <c r="L94">
        <v>5.7598895878713936</v>
      </c>
      <c r="M94">
        <v>61.247781801720244</v>
      </c>
      <c r="N94">
        <v>23.912055074380167</v>
      </c>
      <c r="O94">
        <v>70.389090862507359</v>
      </c>
      <c r="P94">
        <v>14.109821015566705</v>
      </c>
      <c r="Q94">
        <v>0</v>
      </c>
      <c r="R94">
        <v>17.881387390389534</v>
      </c>
      <c r="S94">
        <v>11.132456564971751</v>
      </c>
      <c r="T94">
        <v>0</v>
      </c>
      <c r="U94">
        <v>59.649511753648774</v>
      </c>
      <c r="V94">
        <v>7.6521180307455809</v>
      </c>
      <c r="W94">
        <v>14.67055177109515</v>
      </c>
      <c r="X94">
        <v>62.2217593938025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1.0823706243180049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22.751395800000004</v>
      </c>
      <c r="AL94">
        <v>0.99908509104991383</v>
      </c>
      <c r="AM94">
        <v>0</v>
      </c>
      <c r="AN94">
        <v>0</v>
      </c>
      <c r="AO94">
        <v>0</v>
      </c>
      <c r="AP94">
        <v>0.16209641110190554</v>
      </c>
      <c r="AQ94">
        <v>20.718690130634922</v>
      </c>
      <c r="AR94">
        <v>1.8627916643115936</v>
      </c>
      <c r="AS94">
        <v>2.0993958539994058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874.80980823332754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470.59965853393078</v>
      </c>
      <c r="L95">
        <v>5.7598895878713936</v>
      </c>
      <c r="M95">
        <v>61.247781801720244</v>
      </c>
      <c r="N95">
        <v>23.912055074380167</v>
      </c>
      <c r="O95">
        <v>70.389090862507359</v>
      </c>
      <c r="P95">
        <v>14.109821015566705</v>
      </c>
      <c r="Q95">
        <v>0</v>
      </c>
      <c r="R95">
        <v>18.612275465346535</v>
      </c>
      <c r="S95">
        <v>11.132456564971751</v>
      </c>
      <c r="T95">
        <v>0</v>
      </c>
      <c r="U95">
        <v>59.649511753648774</v>
      </c>
      <c r="V95">
        <v>7.6519208934169276</v>
      </c>
      <c r="W95">
        <v>14.670352654088052</v>
      </c>
      <c r="X95">
        <v>62.2217593938025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1.0823706243180049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22.751395800000004</v>
      </c>
      <c r="AL95">
        <v>0.99908509104991383</v>
      </c>
      <c r="AM95">
        <v>0</v>
      </c>
      <c r="AN95">
        <v>0</v>
      </c>
      <c r="AO95">
        <v>0</v>
      </c>
      <c r="AP95">
        <v>0.16209641110190554</v>
      </c>
      <c r="AQ95">
        <v>10.359344718730158</v>
      </c>
      <c r="AR95">
        <v>1.3970939678442025</v>
      </c>
      <c r="AS95">
        <v>2.0993958539994058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864.71525694557681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470.59965853393078</v>
      </c>
      <c r="L96">
        <v>5.7598895878713936</v>
      </c>
      <c r="M96">
        <v>61.247781801720244</v>
      </c>
      <c r="N96">
        <v>23.912055074380167</v>
      </c>
      <c r="O96">
        <v>70.389090862507359</v>
      </c>
      <c r="P96">
        <v>14.109821015566705</v>
      </c>
      <c r="Q96">
        <v>0</v>
      </c>
      <c r="R96">
        <v>17.882545591549295</v>
      </c>
      <c r="S96">
        <v>11.132456564971751</v>
      </c>
      <c r="T96">
        <v>0</v>
      </c>
      <c r="U96">
        <v>59.649511753648774</v>
      </c>
      <c r="V96">
        <v>7.6519208934169276</v>
      </c>
      <c r="W96">
        <v>14.670352654088052</v>
      </c>
      <c r="X96">
        <v>62.2217593938025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1.0823706243180049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22.751395800000004</v>
      </c>
      <c r="AL96">
        <v>4.9954247092082618</v>
      </c>
      <c r="AM96">
        <v>0</v>
      </c>
      <c r="AN96">
        <v>0</v>
      </c>
      <c r="AO96">
        <v>0</v>
      </c>
      <c r="AP96">
        <v>0.16209641110190554</v>
      </c>
      <c r="AQ96">
        <v>10.065760319999999</v>
      </c>
      <c r="AR96">
        <v>1.3970939678442025</v>
      </c>
      <c r="AS96">
        <v>2.0993958539994058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867.68828229120766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399.74049797359027</v>
      </c>
      <c r="L97">
        <v>5.7598895878713936</v>
      </c>
      <c r="M97">
        <v>61.247781801720244</v>
      </c>
      <c r="N97">
        <v>23.912055074380167</v>
      </c>
      <c r="O97">
        <v>70.389090862507359</v>
      </c>
      <c r="P97">
        <v>14.109821015566705</v>
      </c>
      <c r="Q97">
        <v>0</v>
      </c>
      <c r="R97">
        <v>17.882545591549295</v>
      </c>
      <c r="S97">
        <v>11.132456564971751</v>
      </c>
      <c r="T97">
        <v>0</v>
      </c>
      <c r="U97">
        <v>59.649511753648774</v>
      </c>
      <c r="V97">
        <v>7.6519208934169276</v>
      </c>
      <c r="W97">
        <v>14.670352654088052</v>
      </c>
      <c r="X97">
        <v>62.220922985967619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1.0823706243180049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22.751395800000004</v>
      </c>
      <c r="AL97">
        <v>39.96339618158347</v>
      </c>
      <c r="AM97">
        <v>0</v>
      </c>
      <c r="AN97">
        <v>0</v>
      </c>
      <c r="AO97">
        <v>0</v>
      </c>
      <c r="AP97">
        <v>0.16209641110190554</v>
      </c>
      <c r="AQ97">
        <v>6.1652779187301583</v>
      </c>
      <c r="AR97">
        <v>1.3970939678442025</v>
      </c>
      <c r="AS97">
        <v>2.0993958539994058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827.89577439413756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355.35130397688175</v>
      </c>
      <c r="L98">
        <v>5.7598895878713936</v>
      </c>
      <c r="M98">
        <v>61.247781801720244</v>
      </c>
      <c r="N98">
        <v>23.912055074380167</v>
      </c>
      <c r="O98">
        <v>70.389090862507359</v>
      </c>
      <c r="P98">
        <v>14.109821015566705</v>
      </c>
      <c r="Q98">
        <v>0</v>
      </c>
      <c r="R98">
        <v>17.882545591549295</v>
      </c>
      <c r="S98">
        <v>11.132456564971751</v>
      </c>
      <c r="T98">
        <v>0</v>
      </c>
      <c r="U98">
        <v>59.649511753648774</v>
      </c>
      <c r="V98">
        <v>7.6519208934169276</v>
      </c>
      <c r="W98">
        <v>14.670352654088052</v>
      </c>
      <c r="X98">
        <v>62.220922985967619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1.0823706243180049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22.751395800000004</v>
      </c>
      <c r="AL98">
        <v>39.96339618158347</v>
      </c>
      <c r="AM98">
        <v>0</v>
      </c>
      <c r="AN98">
        <v>0</v>
      </c>
      <c r="AO98">
        <v>0</v>
      </c>
      <c r="AP98">
        <v>0.16209641110190554</v>
      </c>
      <c r="AQ98">
        <v>0</v>
      </c>
      <c r="AR98">
        <v>1.3970939678442025</v>
      </c>
      <c r="AS98">
        <v>2.0993958539994058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777.34130247869894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10.106057955572386</v>
      </c>
      <c r="L99">
        <f t="shared" si="2"/>
        <v>0.12388981913481474</v>
      </c>
      <c r="M99">
        <f t="shared" si="2"/>
        <v>1.4699467632412868</v>
      </c>
      <c r="N99">
        <f t="shared" si="2"/>
        <v>0.57388932178512297</v>
      </c>
      <c r="O99">
        <f t="shared" si="2"/>
        <v>1.6893381807001731</v>
      </c>
      <c r="P99">
        <f t="shared" si="2"/>
        <v>0.3362575470455591</v>
      </c>
      <c r="Q99">
        <f t="shared" si="2"/>
        <v>0</v>
      </c>
      <c r="R99">
        <f t="shared" si="2"/>
        <v>0.39970500687334021</v>
      </c>
      <c r="S99">
        <f t="shared" si="2"/>
        <v>0.23986853018789739</v>
      </c>
      <c r="T99">
        <f t="shared" si="2"/>
        <v>0</v>
      </c>
      <c r="U99">
        <f t="shared" si="2"/>
        <v>1.4315882820875707</v>
      </c>
      <c r="V99">
        <f t="shared" si="2"/>
        <v>0.17309457229008449</v>
      </c>
      <c r="W99">
        <f t="shared" si="2"/>
        <v>0.35214739751715179</v>
      </c>
      <c r="X99">
        <f t="shared" si="2"/>
        <v>1.3175552330894611</v>
      </c>
      <c r="Y99">
        <f t="shared" si="2"/>
        <v>0</v>
      </c>
      <c r="Z99">
        <f t="shared" si="2"/>
        <v>2.0404439535363625E-2</v>
      </c>
      <c r="AA99">
        <f t="shared" si="2"/>
        <v>3.5586707548101275E-2</v>
      </c>
      <c r="AB99">
        <f t="shared" si="2"/>
        <v>6.0064577245686424E-2</v>
      </c>
      <c r="AC99">
        <f t="shared" si="2"/>
        <v>4.0860594398696416E-2</v>
      </c>
      <c r="AD99">
        <f t="shared" si="2"/>
        <v>4.6245140982286152E-2</v>
      </c>
      <c r="AE99">
        <f t="shared" si="2"/>
        <v>0.14400456217147339</v>
      </c>
      <c r="AF99">
        <f t="shared" si="2"/>
        <v>0.2067765255058317</v>
      </c>
      <c r="AG99">
        <f t="shared" si="2"/>
        <v>0</v>
      </c>
      <c r="AH99">
        <f t="shared" si="2"/>
        <v>0.26763121045020061</v>
      </c>
      <c r="AI99">
        <f t="shared" si="2"/>
        <v>2.2301008359465829E-2</v>
      </c>
      <c r="AJ99">
        <f t="shared" si="2"/>
        <v>0</v>
      </c>
      <c r="AK99">
        <f t="shared" si="2"/>
        <v>0.54603349919999922</v>
      </c>
      <c r="AL99">
        <f t="shared" si="2"/>
        <v>0.15489979285232341</v>
      </c>
      <c r="AM99">
        <f t="shared" si="2"/>
        <v>1.5172581317741933E-2</v>
      </c>
      <c r="AN99">
        <f t="shared" si="2"/>
        <v>0</v>
      </c>
      <c r="AO99">
        <f t="shared" si="2"/>
        <v>0</v>
      </c>
      <c r="AP99">
        <f t="shared" si="2"/>
        <v>1.0522751587158249E-2</v>
      </c>
      <c r="AQ99">
        <f t="shared" si="2"/>
        <v>0.38249889077365112</v>
      </c>
      <c r="AR99">
        <f t="shared" si="2"/>
        <v>7.8761168209714627E-2</v>
      </c>
      <c r="AS99">
        <f t="shared" si="2"/>
        <v>6.8145255929824677E-2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20.313247315592378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76.830518508520342</v>
      </c>
      <c r="L3">
        <v>20.169613365862158</v>
      </c>
      <c r="M3">
        <v>0</v>
      </c>
      <c r="N3">
        <v>13.831188694214877</v>
      </c>
      <c r="O3">
        <v>48.37937513749263</v>
      </c>
      <c r="P3">
        <v>34.984746543909353</v>
      </c>
      <c r="Q3">
        <v>0</v>
      </c>
      <c r="R3">
        <v>4.8006833802816899</v>
      </c>
      <c r="S3">
        <v>2.8806356610169486</v>
      </c>
      <c r="T3">
        <v>0</v>
      </c>
      <c r="U3">
        <v>317.85739825674437</v>
      </c>
      <c r="V3">
        <v>0</v>
      </c>
      <c r="W3">
        <v>3.8402528688845403</v>
      </c>
      <c r="X3">
        <v>35.988453851975521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13.155319100000002</v>
      </c>
      <c r="AL3">
        <v>1.7004842907917388</v>
      </c>
      <c r="AM3">
        <v>0</v>
      </c>
      <c r="AN3">
        <v>0</v>
      </c>
      <c r="AO3">
        <v>0</v>
      </c>
      <c r="AP3">
        <v>0.12497481111946979</v>
      </c>
      <c r="AQ3">
        <v>0</v>
      </c>
      <c r="AR3">
        <v>0.80788853079710155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579.42082463564304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76.83058637664567</v>
      </c>
      <c r="L4">
        <v>20.169613365862158</v>
      </c>
      <c r="M4">
        <v>0</v>
      </c>
      <c r="N4">
        <v>13.831188694214877</v>
      </c>
      <c r="O4">
        <v>48.37937513749263</v>
      </c>
      <c r="P4">
        <v>34.984746543909353</v>
      </c>
      <c r="Q4">
        <v>0</v>
      </c>
      <c r="R4">
        <v>4.8006833802816899</v>
      </c>
      <c r="S4">
        <v>2.8806356610169486</v>
      </c>
      <c r="T4">
        <v>0</v>
      </c>
      <c r="U4">
        <v>317.85739825674437</v>
      </c>
      <c r="V4">
        <v>0</v>
      </c>
      <c r="W4">
        <v>3.8402528688845403</v>
      </c>
      <c r="X4">
        <v>35.988453851975521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13.155319100000002</v>
      </c>
      <c r="AL4">
        <v>0.34009690895008615</v>
      </c>
      <c r="AM4">
        <v>0</v>
      </c>
      <c r="AN4">
        <v>0</v>
      </c>
      <c r="AO4">
        <v>0</v>
      </c>
      <c r="AP4">
        <v>0.12497481111946979</v>
      </c>
      <c r="AQ4">
        <v>0</v>
      </c>
      <c r="AR4">
        <v>0.80788853079710155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578.06050512192644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76.83058637664567</v>
      </c>
      <c r="L5">
        <v>20.169613365862158</v>
      </c>
      <c r="M5">
        <v>0</v>
      </c>
      <c r="N5">
        <v>13.831188694214877</v>
      </c>
      <c r="O5">
        <v>48.37937513749263</v>
      </c>
      <c r="P5">
        <v>34.984746543909353</v>
      </c>
      <c r="Q5">
        <v>0</v>
      </c>
      <c r="R5">
        <v>4.8006833802816899</v>
      </c>
      <c r="S5">
        <v>2.8806356610169486</v>
      </c>
      <c r="T5">
        <v>0</v>
      </c>
      <c r="U5">
        <v>317.85739825674437</v>
      </c>
      <c r="V5">
        <v>0</v>
      </c>
      <c r="W5">
        <v>3.8402528688845403</v>
      </c>
      <c r="X5">
        <v>28.813173308556099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13.155319100000002</v>
      </c>
      <c r="AL5">
        <v>0.34009690895008615</v>
      </c>
      <c r="AM5">
        <v>0</v>
      </c>
      <c r="AN5">
        <v>0</v>
      </c>
      <c r="AO5">
        <v>0</v>
      </c>
      <c r="AP5">
        <v>0.12497481111946979</v>
      </c>
      <c r="AQ5">
        <v>0</v>
      </c>
      <c r="AR5">
        <v>0.80788853079710155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570.88522457850706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76.831060760513139</v>
      </c>
      <c r="L6">
        <v>20.169613365862158</v>
      </c>
      <c r="M6">
        <v>0</v>
      </c>
      <c r="N6">
        <v>13.831188694214877</v>
      </c>
      <c r="O6">
        <v>48.37937513749263</v>
      </c>
      <c r="P6">
        <v>34.984746543909353</v>
      </c>
      <c r="Q6">
        <v>0</v>
      </c>
      <c r="R6">
        <v>4.8006833802816899</v>
      </c>
      <c r="S6">
        <v>2.8806356610169486</v>
      </c>
      <c r="T6">
        <v>0</v>
      </c>
      <c r="U6">
        <v>317.85739825674437</v>
      </c>
      <c r="V6">
        <v>0</v>
      </c>
      <c r="W6">
        <v>3.8402528688845403</v>
      </c>
      <c r="X6">
        <v>24.009770522120206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13.155319100000002</v>
      </c>
      <c r="AL6">
        <v>0.34009690895008615</v>
      </c>
      <c r="AM6">
        <v>0</v>
      </c>
      <c r="AN6">
        <v>0</v>
      </c>
      <c r="AO6">
        <v>0</v>
      </c>
      <c r="AP6">
        <v>0.12497481111946979</v>
      </c>
      <c r="AQ6">
        <v>0</v>
      </c>
      <c r="AR6">
        <v>0.80788853079710155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566.08229617593872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76.831060760513139</v>
      </c>
      <c r="L7">
        <v>20.170357481501174</v>
      </c>
      <c r="M7">
        <v>0</v>
      </c>
      <c r="N7">
        <v>13.831188694214877</v>
      </c>
      <c r="O7">
        <v>48.37937513749263</v>
      </c>
      <c r="P7">
        <v>34.984746543909353</v>
      </c>
      <c r="Q7">
        <v>0</v>
      </c>
      <c r="R7">
        <v>4.8006833802816899</v>
      </c>
      <c r="S7">
        <v>2.8811999999999993</v>
      </c>
      <c r="T7">
        <v>0</v>
      </c>
      <c r="U7">
        <v>317.85739825674437</v>
      </c>
      <c r="V7">
        <v>0</v>
      </c>
      <c r="W7">
        <v>3.8402528688845403</v>
      </c>
      <c r="X7">
        <v>25.930536645798512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13.155319100000002</v>
      </c>
      <c r="AL7">
        <v>0.34009690895008615</v>
      </c>
      <c r="AM7">
        <v>0</v>
      </c>
      <c r="AN7">
        <v>0</v>
      </c>
      <c r="AO7">
        <v>0</v>
      </c>
      <c r="AP7">
        <v>0.12497481111946979</v>
      </c>
      <c r="AQ7">
        <v>0</v>
      </c>
      <c r="AR7">
        <v>0.80788853079710155</v>
      </c>
      <c r="AS7">
        <v>4.0692916340321146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568.00437075423906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76.831060760513139</v>
      </c>
      <c r="L8">
        <v>20.170357481501174</v>
      </c>
      <c r="M8">
        <v>0</v>
      </c>
      <c r="N8">
        <v>13.831188694214877</v>
      </c>
      <c r="O8">
        <v>48.37937513749263</v>
      </c>
      <c r="P8">
        <v>34.984746543909353</v>
      </c>
      <c r="Q8">
        <v>0</v>
      </c>
      <c r="R8">
        <v>4.8006833802816899</v>
      </c>
      <c r="S8">
        <v>2.8811999999999993</v>
      </c>
      <c r="T8">
        <v>0</v>
      </c>
      <c r="U8">
        <v>317.85739825674437</v>
      </c>
      <c r="V8">
        <v>0</v>
      </c>
      <c r="W8">
        <v>3.8402528688845403</v>
      </c>
      <c r="X8">
        <v>25.930536645798512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13.155319100000002</v>
      </c>
      <c r="AL8">
        <v>0.34009690895008615</v>
      </c>
      <c r="AM8">
        <v>0</v>
      </c>
      <c r="AN8">
        <v>0</v>
      </c>
      <c r="AO8">
        <v>0</v>
      </c>
      <c r="AP8">
        <v>0.12497481111946979</v>
      </c>
      <c r="AQ8">
        <v>0</v>
      </c>
      <c r="AR8">
        <v>0.80788853079710155</v>
      </c>
      <c r="AS8">
        <v>4.0692916340321146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568.00437075423906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76.831060760513139</v>
      </c>
      <c r="L9">
        <v>20.170357481501174</v>
      </c>
      <c r="M9">
        <v>0</v>
      </c>
      <c r="N9">
        <v>13.831188694214877</v>
      </c>
      <c r="O9">
        <v>48.37937513749263</v>
      </c>
      <c r="P9">
        <v>34.984746543909353</v>
      </c>
      <c r="Q9">
        <v>0</v>
      </c>
      <c r="R9">
        <v>4.8020000000000005</v>
      </c>
      <c r="S9">
        <v>2.8811999999999993</v>
      </c>
      <c r="T9">
        <v>0</v>
      </c>
      <c r="U9">
        <v>317.85739825674437</v>
      </c>
      <c r="V9">
        <v>0</v>
      </c>
      <c r="W9">
        <v>3.8402528688845403</v>
      </c>
      <c r="X9">
        <v>25.930536645798512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13.155319100000002</v>
      </c>
      <c r="AL9">
        <v>0.34009690895008615</v>
      </c>
      <c r="AM9">
        <v>0</v>
      </c>
      <c r="AN9">
        <v>0</v>
      </c>
      <c r="AO9">
        <v>0</v>
      </c>
      <c r="AP9">
        <v>0.12497481111946979</v>
      </c>
      <c r="AQ9">
        <v>0</v>
      </c>
      <c r="AR9">
        <v>1.2118326692028984</v>
      </c>
      <c r="AS9">
        <v>1.6408432983942911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565.98118317672538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76.831060760513139</v>
      </c>
      <c r="L10">
        <v>20.170357481501174</v>
      </c>
      <c r="M10">
        <v>0</v>
      </c>
      <c r="N10">
        <v>13.831188694214877</v>
      </c>
      <c r="O10">
        <v>48.37937513749263</v>
      </c>
      <c r="P10">
        <v>34.984746543909353</v>
      </c>
      <c r="Q10">
        <v>0</v>
      </c>
      <c r="R10">
        <v>4.8020000000000005</v>
      </c>
      <c r="S10">
        <v>2.8811999999999993</v>
      </c>
      <c r="T10">
        <v>0</v>
      </c>
      <c r="U10">
        <v>317.85739825674437</v>
      </c>
      <c r="V10">
        <v>0</v>
      </c>
      <c r="W10">
        <v>3.8402528688845403</v>
      </c>
      <c r="X10">
        <v>25.930536645798512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13.155319100000002</v>
      </c>
      <c r="AL10">
        <v>0.34009690895008615</v>
      </c>
      <c r="AM10">
        <v>0</v>
      </c>
      <c r="AN10">
        <v>0</v>
      </c>
      <c r="AO10">
        <v>0</v>
      </c>
      <c r="AP10">
        <v>0.12497481111946979</v>
      </c>
      <c r="AQ10">
        <v>0</v>
      </c>
      <c r="AR10">
        <v>8.6174770692028986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572.8945745872071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76.831060760513139</v>
      </c>
      <c r="L11">
        <v>20.170357481501174</v>
      </c>
      <c r="M11">
        <v>0</v>
      </c>
      <c r="N11">
        <v>13.831188694214877</v>
      </c>
      <c r="O11">
        <v>48.37937513749263</v>
      </c>
      <c r="P11">
        <v>34.984746543909353</v>
      </c>
      <c r="Q11">
        <v>0</v>
      </c>
      <c r="R11">
        <v>4.8020000000000005</v>
      </c>
      <c r="S11">
        <v>2.8811999999999993</v>
      </c>
      <c r="T11">
        <v>0</v>
      </c>
      <c r="U11">
        <v>317.85739825674437</v>
      </c>
      <c r="V11">
        <v>0</v>
      </c>
      <c r="W11">
        <v>3.8402528688845403</v>
      </c>
      <c r="X11">
        <v>25.930536645798512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13.155319100000002</v>
      </c>
      <c r="AL11">
        <v>0.34009690895008615</v>
      </c>
      <c r="AM11">
        <v>0</v>
      </c>
      <c r="AN11">
        <v>0</v>
      </c>
      <c r="AO11">
        <v>0</v>
      </c>
      <c r="AP11">
        <v>0.12497481111946979</v>
      </c>
      <c r="AQ11">
        <v>0</v>
      </c>
      <c r="AR11">
        <v>8.6174770692028986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572.8945745872071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76.831060760513139</v>
      </c>
      <c r="L12">
        <v>20.170357481501174</v>
      </c>
      <c r="M12">
        <v>0</v>
      </c>
      <c r="N12">
        <v>13.831188694214877</v>
      </c>
      <c r="O12">
        <v>48.37937513749263</v>
      </c>
      <c r="P12">
        <v>34.984746543909353</v>
      </c>
      <c r="Q12">
        <v>0</v>
      </c>
      <c r="R12">
        <v>4.8020000000000005</v>
      </c>
      <c r="S12">
        <v>2.8811999999999993</v>
      </c>
      <c r="T12">
        <v>0</v>
      </c>
      <c r="U12">
        <v>317.85739825674437</v>
      </c>
      <c r="V12">
        <v>0</v>
      </c>
      <c r="W12">
        <v>3.8402528688845403</v>
      </c>
      <c r="X12">
        <v>30.731064129306549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13.155319100000002</v>
      </c>
      <c r="AL12">
        <v>0.34009690895008615</v>
      </c>
      <c r="AM12">
        <v>0</v>
      </c>
      <c r="AN12">
        <v>0</v>
      </c>
      <c r="AO12">
        <v>0</v>
      </c>
      <c r="AP12">
        <v>0.12497481111946979</v>
      </c>
      <c r="AQ12">
        <v>0</v>
      </c>
      <c r="AR12">
        <v>1.0771845384057972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570.15480953991812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76.831060760513139</v>
      </c>
      <c r="L13">
        <v>20.170357481501174</v>
      </c>
      <c r="M13">
        <v>0</v>
      </c>
      <c r="N13">
        <v>13.831188694214877</v>
      </c>
      <c r="O13">
        <v>48.37937513749263</v>
      </c>
      <c r="P13">
        <v>34.984746543909353</v>
      </c>
      <c r="Q13">
        <v>0</v>
      </c>
      <c r="R13">
        <v>4.8020000000000005</v>
      </c>
      <c r="S13">
        <v>2.8811999999999993</v>
      </c>
      <c r="T13">
        <v>0</v>
      </c>
      <c r="U13">
        <v>317.85739825674437</v>
      </c>
      <c r="V13">
        <v>0</v>
      </c>
      <c r="W13">
        <v>3.8402528688845403</v>
      </c>
      <c r="X13">
        <v>35.981017405802213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13.155319100000002</v>
      </c>
      <c r="AL13">
        <v>0.34009690895008615</v>
      </c>
      <c r="AM13">
        <v>0</v>
      </c>
      <c r="AN13">
        <v>0</v>
      </c>
      <c r="AO13">
        <v>0</v>
      </c>
      <c r="AP13">
        <v>0.12497481111946979</v>
      </c>
      <c r="AQ13">
        <v>0</v>
      </c>
      <c r="AR13">
        <v>0.80788853079710155</v>
      </c>
      <c r="AS13">
        <v>1.1485903088760034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575.13546680880495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76.831060760513139</v>
      </c>
      <c r="L14">
        <v>20.170357481501174</v>
      </c>
      <c r="M14">
        <v>0</v>
      </c>
      <c r="N14">
        <v>13.831188694214877</v>
      </c>
      <c r="O14">
        <v>48.37937513749263</v>
      </c>
      <c r="P14">
        <v>34.984746543909353</v>
      </c>
      <c r="Q14">
        <v>0</v>
      </c>
      <c r="R14">
        <v>4.8020000000000005</v>
      </c>
      <c r="S14">
        <v>2.8811999999999993</v>
      </c>
      <c r="T14">
        <v>0</v>
      </c>
      <c r="U14">
        <v>317.85739825674437</v>
      </c>
      <c r="V14">
        <v>0</v>
      </c>
      <c r="W14">
        <v>3.8402528688845403</v>
      </c>
      <c r="X14">
        <v>35.981017405802213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13.155319100000002</v>
      </c>
      <c r="AL14">
        <v>0.34009690895008615</v>
      </c>
      <c r="AM14">
        <v>0</v>
      </c>
      <c r="AN14">
        <v>0</v>
      </c>
      <c r="AO14">
        <v>0</v>
      </c>
      <c r="AP14">
        <v>0.12497481111946979</v>
      </c>
      <c r="AQ14">
        <v>0</v>
      </c>
      <c r="AR14">
        <v>0.80788853079710155</v>
      </c>
      <c r="AS14">
        <v>1.1485903088760034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575.13546680880495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76.831060760513139</v>
      </c>
      <c r="L15">
        <v>20.170357481501174</v>
      </c>
      <c r="M15">
        <v>0</v>
      </c>
      <c r="N15">
        <v>13.831188694214877</v>
      </c>
      <c r="O15">
        <v>48.37937513749263</v>
      </c>
      <c r="P15">
        <v>34.984746543909353</v>
      </c>
      <c r="Q15">
        <v>0</v>
      </c>
      <c r="R15">
        <v>4.8020000000000005</v>
      </c>
      <c r="S15">
        <v>2.8811999999999993</v>
      </c>
      <c r="T15">
        <v>0</v>
      </c>
      <c r="U15">
        <v>317.85739825674437</v>
      </c>
      <c r="V15">
        <v>0</v>
      </c>
      <c r="W15">
        <v>3.6895784415968458</v>
      </c>
      <c r="X15">
        <v>25.930938078614005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13.155319100000002</v>
      </c>
      <c r="AL15">
        <v>0.34009690895008615</v>
      </c>
      <c r="AM15">
        <v>0</v>
      </c>
      <c r="AN15">
        <v>0</v>
      </c>
      <c r="AO15">
        <v>0</v>
      </c>
      <c r="AP15">
        <v>0.12497481111946979</v>
      </c>
      <c r="AQ15">
        <v>0</v>
      </c>
      <c r="AR15">
        <v>0.80788853079710155</v>
      </c>
      <c r="AS15">
        <v>1.1485903088760034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564.93471305432899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76.831060760513139</v>
      </c>
      <c r="L16">
        <v>20.170357481501174</v>
      </c>
      <c r="M16">
        <v>0</v>
      </c>
      <c r="N16">
        <v>13.831188694214877</v>
      </c>
      <c r="O16">
        <v>48.37937513749263</v>
      </c>
      <c r="P16">
        <v>34.984746543909353</v>
      </c>
      <c r="Q16">
        <v>0</v>
      </c>
      <c r="R16">
        <v>4.8020000000000005</v>
      </c>
      <c r="S16">
        <v>2.8811999999999993</v>
      </c>
      <c r="T16">
        <v>0</v>
      </c>
      <c r="U16">
        <v>317.85739825674437</v>
      </c>
      <c r="V16">
        <v>0</v>
      </c>
      <c r="W16">
        <v>3.6895784415968458</v>
      </c>
      <c r="X16">
        <v>25.930938078614005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13.155319100000002</v>
      </c>
      <c r="AL16">
        <v>0.34009690895008615</v>
      </c>
      <c r="AM16">
        <v>0</v>
      </c>
      <c r="AN16">
        <v>0</v>
      </c>
      <c r="AO16">
        <v>0</v>
      </c>
      <c r="AP16">
        <v>0.12497481111946979</v>
      </c>
      <c r="AQ16">
        <v>0</v>
      </c>
      <c r="AR16">
        <v>0.80788853079710155</v>
      </c>
      <c r="AS16">
        <v>1.1485903088760034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564.93471305432899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76.831060760513139</v>
      </c>
      <c r="L17">
        <v>20.170357481501174</v>
      </c>
      <c r="M17">
        <v>0</v>
      </c>
      <c r="N17">
        <v>13.831188694214877</v>
      </c>
      <c r="O17">
        <v>48.37937513749263</v>
      </c>
      <c r="P17">
        <v>34.984746543909353</v>
      </c>
      <c r="Q17">
        <v>0</v>
      </c>
      <c r="R17">
        <v>4.8020000000000005</v>
      </c>
      <c r="S17">
        <v>2.8811999999999993</v>
      </c>
      <c r="T17">
        <v>0</v>
      </c>
      <c r="U17">
        <v>317.85739825674437</v>
      </c>
      <c r="V17">
        <v>0</v>
      </c>
      <c r="W17">
        <v>3.6895784415968458</v>
      </c>
      <c r="X17">
        <v>21.130388152496099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13.155319100000002</v>
      </c>
      <c r="AL17">
        <v>0.34009690895008615</v>
      </c>
      <c r="AM17">
        <v>0</v>
      </c>
      <c r="AN17">
        <v>0</v>
      </c>
      <c r="AO17">
        <v>0</v>
      </c>
      <c r="AP17">
        <v>0.12497481111946979</v>
      </c>
      <c r="AQ17">
        <v>0</v>
      </c>
      <c r="AR17">
        <v>0.80788853079710155</v>
      </c>
      <c r="AS17">
        <v>1.1485903088760034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560.13416312821118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76.831060760513139</v>
      </c>
      <c r="L18">
        <v>20.170357481501174</v>
      </c>
      <c r="M18">
        <v>0</v>
      </c>
      <c r="N18">
        <v>13.831188694214877</v>
      </c>
      <c r="O18">
        <v>48.37937513749263</v>
      </c>
      <c r="P18">
        <v>34.984746543909353</v>
      </c>
      <c r="Q18">
        <v>0</v>
      </c>
      <c r="R18">
        <v>4.8020000000000005</v>
      </c>
      <c r="S18">
        <v>2.8811999999999993</v>
      </c>
      <c r="T18">
        <v>0</v>
      </c>
      <c r="U18">
        <v>317.85739825674437</v>
      </c>
      <c r="V18">
        <v>0</v>
      </c>
      <c r="W18">
        <v>3.6895784415968458</v>
      </c>
      <c r="X18">
        <v>25.930938078614005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13.155319100000002</v>
      </c>
      <c r="AL18">
        <v>0.34009690895008615</v>
      </c>
      <c r="AM18">
        <v>0</v>
      </c>
      <c r="AN18">
        <v>0</v>
      </c>
      <c r="AO18">
        <v>0</v>
      </c>
      <c r="AP18">
        <v>0.12497481111946979</v>
      </c>
      <c r="AQ18">
        <v>0</v>
      </c>
      <c r="AR18">
        <v>0.80788853079710155</v>
      </c>
      <c r="AS18">
        <v>1.1485903088760034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564.93471305432899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76.831060760513139</v>
      </c>
      <c r="L19">
        <v>20.170357481501174</v>
      </c>
      <c r="M19">
        <v>0</v>
      </c>
      <c r="N19">
        <v>13.831188694214877</v>
      </c>
      <c r="O19">
        <v>48.37937513749263</v>
      </c>
      <c r="P19">
        <v>34.984746543909353</v>
      </c>
      <c r="Q19">
        <v>0</v>
      </c>
      <c r="R19">
        <v>4.8020000000000005</v>
      </c>
      <c r="S19">
        <v>2.8811999999999993</v>
      </c>
      <c r="T19">
        <v>0</v>
      </c>
      <c r="U19">
        <v>317.85739825674437</v>
      </c>
      <c r="V19">
        <v>0</v>
      </c>
      <c r="W19">
        <v>3.6895784415968458</v>
      </c>
      <c r="X19">
        <v>21.130388152496099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4.0200994427903352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13.155319100000002</v>
      </c>
      <c r="AL19">
        <v>0.34009690895008615</v>
      </c>
      <c r="AM19">
        <v>0</v>
      </c>
      <c r="AN19">
        <v>0</v>
      </c>
      <c r="AO19">
        <v>0</v>
      </c>
      <c r="AP19">
        <v>0.12497481111946979</v>
      </c>
      <c r="AQ19">
        <v>0</v>
      </c>
      <c r="AR19">
        <v>0.80788853079710155</v>
      </c>
      <c r="AS19">
        <v>1.1485903088760034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564.15426257100148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76.831060760513139</v>
      </c>
      <c r="L20">
        <v>20.170357481501174</v>
      </c>
      <c r="M20">
        <v>0</v>
      </c>
      <c r="N20">
        <v>13.831188694214877</v>
      </c>
      <c r="O20">
        <v>48.37937513749263</v>
      </c>
      <c r="P20">
        <v>34.984746543909353</v>
      </c>
      <c r="Q20">
        <v>0</v>
      </c>
      <c r="R20">
        <v>4.8020000000000005</v>
      </c>
      <c r="S20">
        <v>2.8811999999999993</v>
      </c>
      <c r="T20">
        <v>0</v>
      </c>
      <c r="U20">
        <v>317.85739825674437</v>
      </c>
      <c r="V20">
        <v>0</v>
      </c>
      <c r="W20">
        <v>3.6895784415968458</v>
      </c>
      <c r="X20">
        <v>21.130388152496099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4.0200994427903352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13.155319100000002</v>
      </c>
      <c r="AL20">
        <v>0.34009690895008615</v>
      </c>
      <c r="AM20">
        <v>0</v>
      </c>
      <c r="AN20">
        <v>0</v>
      </c>
      <c r="AO20">
        <v>0</v>
      </c>
      <c r="AP20">
        <v>0.12497481111946979</v>
      </c>
      <c r="AQ20">
        <v>0</v>
      </c>
      <c r="AR20">
        <v>0.80788853079710155</v>
      </c>
      <c r="AS20">
        <v>1.1485903088760034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564.15426257100148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76.831060760513139</v>
      </c>
      <c r="L21">
        <v>20.170357481501174</v>
      </c>
      <c r="M21">
        <v>0</v>
      </c>
      <c r="N21">
        <v>13.831188694214877</v>
      </c>
      <c r="O21">
        <v>48.37937513749263</v>
      </c>
      <c r="P21">
        <v>34.984746543909353</v>
      </c>
      <c r="Q21">
        <v>0</v>
      </c>
      <c r="R21">
        <v>4.8006833802816899</v>
      </c>
      <c r="S21">
        <v>2.8811999999999993</v>
      </c>
      <c r="T21">
        <v>0</v>
      </c>
      <c r="U21">
        <v>317.85739825674437</v>
      </c>
      <c r="V21">
        <v>0</v>
      </c>
      <c r="W21">
        <v>3.6895784415968458</v>
      </c>
      <c r="X21">
        <v>23.219837251032292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4.0200994427903352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13.155319100000002</v>
      </c>
      <c r="AL21">
        <v>0.34009690895008615</v>
      </c>
      <c r="AM21">
        <v>0</v>
      </c>
      <c r="AN21">
        <v>0</v>
      </c>
      <c r="AO21">
        <v>0</v>
      </c>
      <c r="AP21">
        <v>0.12497481111946979</v>
      </c>
      <c r="AQ21">
        <v>0</v>
      </c>
      <c r="AR21">
        <v>0.80788853079710155</v>
      </c>
      <c r="AS21">
        <v>1.1485903088760034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566.24239504981938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76.831060760513139</v>
      </c>
      <c r="L22">
        <v>20.169613365862158</v>
      </c>
      <c r="M22">
        <v>0</v>
      </c>
      <c r="N22">
        <v>13.831188694214877</v>
      </c>
      <c r="O22">
        <v>48.37937513749263</v>
      </c>
      <c r="P22">
        <v>34.984746543909353</v>
      </c>
      <c r="Q22">
        <v>0</v>
      </c>
      <c r="R22">
        <v>4.8006833802816899</v>
      </c>
      <c r="S22">
        <v>2.8806356610169486</v>
      </c>
      <c r="T22">
        <v>0</v>
      </c>
      <c r="U22">
        <v>317.85739825674437</v>
      </c>
      <c r="V22">
        <v>0</v>
      </c>
      <c r="W22">
        <v>3.6895784415968458</v>
      </c>
      <c r="X22">
        <v>23.219837251032292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4.0200994427903352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13.155319100000002</v>
      </c>
      <c r="AL22">
        <v>0.34009690895008615</v>
      </c>
      <c r="AM22">
        <v>0</v>
      </c>
      <c r="AN22">
        <v>0</v>
      </c>
      <c r="AO22">
        <v>0</v>
      </c>
      <c r="AP22">
        <v>0.12497481111946979</v>
      </c>
      <c r="AQ22">
        <v>0</v>
      </c>
      <c r="AR22">
        <v>0.80788853079710155</v>
      </c>
      <c r="AS22">
        <v>1.1485903088760034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566.24108659519732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76.830518508520342</v>
      </c>
      <c r="L23">
        <v>20.169613365862158</v>
      </c>
      <c r="M23">
        <v>0</v>
      </c>
      <c r="N23">
        <v>13.831188694214877</v>
      </c>
      <c r="O23">
        <v>48.37937513749263</v>
      </c>
      <c r="P23">
        <v>34.984746543909353</v>
      </c>
      <c r="Q23">
        <v>0</v>
      </c>
      <c r="R23">
        <v>4.8006833802816899</v>
      </c>
      <c r="S23">
        <v>2.8806356610169486</v>
      </c>
      <c r="T23">
        <v>0</v>
      </c>
      <c r="U23">
        <v>317.85739825674437</v>
      </c>
      <c r="V23">
        <v>0</v>
      </c>
      <c r="W23">
        <v>3.6895784415968458</v>
      </c>
      <c r="X23">
        <v>23.219837251032292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13.155319100000002</v>
      </c>
      <c r="AL23">
        <v>0.34009690895008615</v>
      </c>
      <c r="AM23">
        <v>0</v>
      </c>
      <c r="AN23">
        <v>0</v>
      </c>
      <c r="AO23">
        <v>0</v>
      </c>
      <c r="AP23">
        <v>1.5309413727241097</v>
      </c>
      <c r="AQ23">
        <v>0</v>
      </c>
      <c r="AR23">
        <v>0.80788853079710155</v>
      </c>
      <c r="AS23">
        <v>1.3126746387154327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567.81059523464853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76.83012748693271</v>
      </c>
      <c r="L24">
        <v>20.169613365862158</v>
      </c>
      <c r="M24">
        <v>0</v>
      </c>
      <c r="N24">
        <v>13.831188694214877</v>
      </c>
      <c r="O24">
        <v>48.37937513749263</v>
      </c>
      <c r="P24">
        <v>34.984746543909353</v>
      </c>
      <c r="Q24">
        <v>0</v>
      </c>
      <c r="R24">
        <v>4.8006833802816899</v>
      </c>
      <c r="S24">
        <v>2.8806356610169486</v>
      </c>
      <c r="T24">
        <v>0</v>
      </c>
      <c r="U24">
        <v>317.85739825674437</v>
      </c>
      <c r="V24">
        <v>0</v>
      </c>
      <c r="W24">
        <v>3.8402528688845403</v>
      </c>
      <c r="X24">
        <v>24.979824915193223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13.155319100000002</v>
      </c>
      <c r="AL24">
        <v>0.34009690895008615</v>
      </c>
      <c r="AM24">
        <v>0</v>
      </c>
      <c r="AN24">
        <v>0</v>
      </c>
      <c r="AO24">
        <v>0</v>
      </c>
      <c r="AP24">
        <v>1.5309413727241097</v>
      </c>
      <c r="AQ24">
        <v>0</v>
      </c>
      <c r="AR24">
        <v>0.80788853079710155</v>
      </c>
      <c r="AS24">
        <v>1.3126746387154327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574.34115862450949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76.830421043978617</v>
      </c>
      <c r="L25">
        <v>20.169613365862158</v>
      </c>
      <c r="M25">
        <v>0</v>
      </c>
      <c r="N25">
        <v>13.831188694214877</v>
      </c>
      <c r="O25">
        <v>48.37937513749263</v>
      </c>
      <c r="P25">
        <v>34.984746543909353</v>
      </c>
      <c r="Q25">
        <v>0</v>
      </c>
      <c r="R25">
        <v>4.8006833802816899</v>
      </c>
      <c r="S25">
        <v>2.8806356610169486</v>
      </c>
      <c r="T25">
        <v>0</v>
      </c>
      <c r="U25">
        <v>317.85739825674437</v>
      </c>
      <c r="V25">
        <v>0</v>
      </c>
      <c r="W25">
        <v>3.8402528688845403</v>
      </c>
      <c r="X25">
        <v>24.979824915193223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9.2405846400000016</v>
      </c>
      <c r="AI25">
        <v>0</v>
      </c>
      <c r="AJ25">
        <v>0</v>
      </c>
      <c r="AK25">
        <v>13.155319100000002</v>
      </c>
      <c r="AL25">
        <v>0.34009690895008615</v>
      </c>
      <c r="AM25">
        <v>0</v>
      </c>
      <c r="AN25">
        <v>0</v>
      </c>
      <c r="AO25">
        <v>0</v>
      </c>
      <c r="AP25">
        <v>1.5309413727241097</v>
      </c>
      <c r="AQ25">
        <v>0</v>
      </c>
      <c r="AR25">
        <v>0.80788853079710155</v>
      </c>
      <c r="AS25">
        <v>1.3126746387154327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582.17463582308585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76.830421043978617</v>
      </c>
      <c r="L26">
        <v>20.169613365862158</v>
      </c>
      <c r="M26">
        <v>0</v>
      </c>
      <c r="N26">
        <v>13.831188694214877</v>
      </c>
      <c r="O26">
        <v>48.37937513749263</v>
      </c>
      <c r="P26">
        <v>34.984746543909353</v>
      </c>
      <c r="Q26">
        <v>0</v>
      </c>
      <c r="R26">
        <v>4.8006833802816899</v>
      </c>
      <c r="S26">
        <v>2.8806356610169486</v>
      </c>
      <c r="T26">
        <v>0</v>
      </c>
      <c r="U26">
        <v>317.85739825674437</v>
      </c>
      <c r="V26">
        <v>0</v>
      </c>
      <c r="W26">
        <v>3.8405808717413978</v>
      </c>
      <c r="X26">
        <v>24.979824915193223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13.860876959999999</v>
      </c>
      <c r="AI26">
        <v>0</v>
      </c>
      <c r="AJ26">
        <v>0</v>
      </c>
      <c r="AK26">
        <v>13.155319100000002</v>
      </c>
      <c r="AL26">
        <v>0.34009690895008615</v>
      </c>
      <c r="AM26">
        <v>0</v>
      </c>
      <c r="AN26">
        <v>0</v>
      </c>
      <c r="AO26">
        <v>0</v>
      </c>
      <c r="AP26">
        <v>0.12497481111946979</v>
      </c>
      <c r="AQ26">
        <v>0</v>
      </c>
      <c r="AR26">
        <v>0.80788853079710155</v>
      </c>
      <c r="AS26">
        <v>1.3126746387154327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591.63782269484432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76.82982450222714</v>
      </c>
      <c r="L27">
        <v>20.170351253492001</v>
      </c>
      <c r="M27">
        <v>0</v>
      </c>
      <c r="N27">
        <v>13.831188694214877</v>
      </c>
      <c r="O27">
        <v>48.37937513749263</v>
      </c>
      <c r="P27">
        <v>34.984746543909353</v>
      </c>
      <c r="Q27">
        <v>0</v>
      </c>
      <c r="R27">
        <v>4.6770317690288712</v>
      </c>
      <c r="S27">
        <v>2.8806356610169486</v>
      </c>
      <c r="T27">
        <v>0</v>
      </c>
      <c r="U27">
        <v>317.85739825674437</v>
      </c>
      <c r="V27">
        <v>3.6272102307692302</v>
      </c>
      <c r="W27">
        <v>8.4903193276481144</v>
      </c>
      <c r="X27">
        <v>23.989831854102697</v>
      </c>
      <c r="Y27">
        <v>0</v>
      </c>
      <c r="Z27">
        <v>0.26833576000000003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13.155319100000002</v>
      </c>
      <c r="AL27">
        <v>0.34009690895008615</v>
      </c>
      <c r="AM27">
        <v>1.0080934843210805</v>
      </c>
      <c r="AN27">
        <v>0</v>
      </c>
      <c r="AO27">
        <v>0</v>
      </c>
      <c r="AP27">
        <v>0.12497481111946979</v>
      </c>
      <c r="AQ27">
        <v>0</v>
      </c>
      <c r="AR27">
        <v>0.80788853079710155</v>
      </c>
      <c r="AS27">
        <v>1.3126746387154327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618.54329976080783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76.830402146035084</v>
      </c>
      <c r="L28">
        <v>20.170164720293997</v>
      </c>
      <c r="M28">
        <v>0</v>
      </c>
      <c r="N28">
        <v>13.831188694214877</v>
      </c>
      <c r="O28">
        <v>48.37937513749263</v>
      </c>
      <c r="P28">
        <v>34.984746543909353</v>
      </c>
      <c r="Q28">
        <v>0</v>
      </c>
      <c r="R28">
        <v>10.34036879587325</v>
      </c>
      <c r="S28">
        <v>2.8806356610169486</v>
      </c>
      <c r="T28">
        <v>0</v>
      </c>
      <c r="U28">
        <v>317.85739825674437</v>
      </c>
      <c r="V28">
        <v>4.3976357299480666</v>
      </c>
      <c r="W28">
        <v>8.4903193276481144</v>
      </c>
      <c r="X28">
        <v>23.989831854102697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13.155319100000002</v>
      </c>
      <c r="AL28">
        <v>0.34009690895008615</v>
      </c>
      <c r="AM28">
        <v>2.570313108027007</v>
      </c>
      <c r="AN28">
        <v>0</v>
      </c>
      <c r="AO28">
        <v>0</v>
      </c>
      <c r="AP28">
        <v>0.12497481111946979</v>
      </c>
      <c r="AQ28">
        <v>0</v>
      </c>
      <c r="AR28">
        <v>1.0771845384057972</v>
      </c>
      <c r="AS28">
        <v>1.3126746387154327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647.32284757483615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116.17695974742873</v>
      </c>
      <c r="L29">
        <v>41.770439668429368</v>
      </c>
      <c r="M29">
        <v>0</v>
      </c>
      <c r="N29">
        <v>13.831188694214877</v>
      </c>
      <c r="O29">
        <v>48.37937513749263</v>
      </c>
      <c r="P29">
        <v>34.984746543909353</v>
      </c>
      <c r="Q29">
        <v>0</v>
      </c>
      <c r="R29">
        <v>10.34036879587325</v>
      </c>
      <c r="S29">
        <v>6.433152075673533</v>
      </c>
      <c r="T29">
        <v>0</v>
      </c>
      <c r="U29">
        <v>317.85739825674437</v>
      </c>
      <c r="V29">
        <v>4.4279036924842226</v>
      </c>
      <c r="W29">
        <v>8.4903193276481144</v>
      </c>
      <c r="X29">
        <v>23.988916957543672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13.155319100000002</v>
      </c>
      <c r="AL29">
        <v>3.117554490791739</v>
      </c>
      <c r="AM29">
        <v>2.570313108027007</v>
      </c>
      <c r="AN29">
        <v>0</v>
      </c>
      <c r="AO29">
        <v>0</v>
      </c>
      <c r="AP29">
        <v>0.12497481111946979</v>
      </c>
      <c r="AQ29">
        <v>0</v>
      </c>
      <c r="AR29">
        <v>8.6174770692028986</v>
      </c>
      <c r="AS29">
        <v>1.1485903088760034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730.87456577794103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157.58218523364542</v>
      </c>
      <c r="L30">
        <v>41.770439668429368</v>
      </c>
      <c r="M30">
        <v>0</v>
      </c>
      <c r="N30">
        <v>13.831188694214877</v>
      </c>
      <c r="O30">
        <v>48.37937513749263</v>
      </c>
      <c r="P30">
        <v>34.984746543909353</v>
      </c>
      <c r="Q30">
        <v>0</v>
      </c>
      <c r="R30">
        <v>10.34036879587325</v>
      </c>
      <c r="S30">
        <v>6.433152075673533</v>
      </c>
      <c r="T30">
        <v>0</v>
      </c>
      <c r="U30">
        <v>317.85739825674437</v>
      </c>
      <c r="V30">
        <v>4.4279036924842226</v>
      </c>
      <c r="W30">
        <v>8.4903193276481144</v>
      </c>
      <c r="X30">
        <v>23.988916957543672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13.155319100000002</v>
      </c>
      <c r="AL30">
        <v>13.603873818416526</v>
      </c>
      <c r="AM30">
        <v>2.570313108027007</v>
      </c>
      <c r="AN30">
        <v>0</v>
      </c>
      <c r="AO30">
        <v>0</v>
      </c>
      <c r="AP30">
        <v>0.12497481111946979</v>
      </c>
      <c r="AQ30">
        <v>0</v>
      </c>
      <c r="AR30">
        <v>8.6174770692028986</v>
      </c>
      <c r="AS30">
        <v>1.1485903088760034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786.97771926832615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157.58218523364542</v>
      </c>
      <c r="L31">
        <v>41.770439668429368</v>
      </c>
      <c r="M31">
        <v>0</v>
      </c>
      <c r="N31">
        <v>13.831188694214877</v>
      </c>
      <c r="O31">
        <v>48.37937513749263</v>
      </c>
      <c r="P31">
        <v>34.984746543909353</v>
      </c>
      <c r="Q31">
        <v>0</v>
      </c>
      <c r="R31">
        <v>10.34036879587325</v>
      </c>
      <c r="S31">
        <v>6.433152075673533</v>
      </c>
      <c r="T31">
        <v>0</v>
      </c>
      <c r="U31">
        <v>317.85739825674437</v>
      </c>
      <c r="V31">
        <v>4.4279036924842226</v>
      </c>
      <c r="W31">
        <v>8.4903193276481144</v>
      </c>
      <c r="X31">
        <v>23.988916957543672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13.155319100000002</v>
      </c>
      <c r="AL31">
        <v>13.603873818416526</v>
      </c>
      <c r="AM31">
        <v>2.570313108027007</v>
      </c>
      <c r="AN31">
        <v>0</v>
      </c>
      <c r="AO31">
        <v>0</v>
      </c>
      <c r="AP31">
        <v>0.12497481111946979</v>
      </c>
      <c r="AQ31">
        <v>0</v>
      </c>
      <c r="AR31">
        <v>1.0771845384057972</v>
      </c>
      <c r="AS31">
        <v>1.1485903088760034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780.17667346808878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157.5829848584826</v>
      </c>
      <c r="L32">
        <v>41.790152494177285</v>
      </c>
      <c r="M32">
        <v>0</v>
      </c>
      <c r="N32">
        <v>13.831188694214877</v>
      </c>
      <c r="O32">
        <v>48.37937513749263</v>
      </c>
      <c r="P32">
        <v>34.984746543909353</v>
      </c>
      <c r="Q32">
        <v>0</v>
      </c>
      <c r="R32">
        <v>10.341569958590833</v>
      </c>
      <c r="S32">
        <v>6.433152075673533</v>
      </c>
      <c r="T32">
        <v>0</v>
      </c>
      <c r="U32">
        <v>317.85739825674437</v>
      </c>
      <c r="V32">
        <v>4.4279608783706248</v>
      </c>
      <c r="W32">
        <v>8.4903193276481144</v>
      </c>
      <c r="X32">
        <v>23.989831854102697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13.155319100000002</v>
      </c>
      <c r="AL32">
        <v>13.603873818416526</v>
      </c>
      <c r="AM32">
        <v>2.570313108027007</v>
      </c>
      <c r="AN32">
        <v>0</v>
      </c>
      <c r="AO32">
        <v>0</v>
      </c>
      <c r="AP32">
        <v>0.12497481111946979</v>
      </c>
      <c r="AQ32">
        <v>0</v>
      </c>
      <c r="AR32">
        <v>0.80788853079710155</v>
      </c>
      <c r="AS32">
        <v>1.1485903088760034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779.93006315622813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157.58216032882081</v>
      </c>
      <c r="L33">
        <v>41.790177276979364</v>
      </c>
      <c r="M33">
        <v>0</v>
      </c>
      <c r="N33">
        <v>13.831188694214877</v>
      </c>
      <c r="O33">
        <v>48.37937513749263</v>
      </c>
      <c r="P33">
        <v>34.984746543909353</v>
      </c>
      <c r="Q33">
        <v>0</v>
      </c>
      <c r="R33">
        <v>10.340880081061163</v>
      </c>
      <c r="S33">
        <v>6.433152075673533</v>
      </c>
      <c r="T33">
        <v>0</v>
      </c>
      <c r="U33">
        <v>317.85739825674437</v>
      </c>
      <c r="V33">
        <v>4.4279608783706248</v>
      </c>
      <c r="W33">
        <v>8.4903193276481144</v>
      </c>
      <c r="X33">
        <v>23.989831854102697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28.876826999999999</v>
      </c>
      <c r="AI33">
        <v>3.9880276581304015</v>
      </c>
      <c r="AJ33">
        <v>0</v>
      </c>
      <c r="AK33">
        <v>13.155319100000002</v>
      </c>
      <c r="AL33">
        <v>13.603873818416526</v>
      </c>
      <c r="AM33">
        <v>2.570313108027007</v>
      </c>
      <c r="AN33">
        <v>0</v>
      </c>
      <c r="AO33">
        <v>0</v>
      </c>
      <c r="AP33">
        <v>0.12497481111946979</v>
      </c>
      <c r="AQ33">
        <v>0</v>
      </c>
      <c r="AR33">
        <v>0.80788853079710155</v>
      </c>
      <c r="AS33">
        <v>1.1485903088760034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769.02303505902137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157.58218523364542</v>
      </c>
      <c r="L34">
        <v>41.790177276979364</v>
      </c>
      <c r="M34">
        <v>0</v>
      </c>
      <c r="N34">
        <v>13.831188694214877</v>
      </c>
      <c r="O34">
        <v>48.37937513749263</v>
      </c>
      <c r="P34">
        <v>34.984746543909353</v>
      </c>
      <c r="Q34">
        <v>0</v>
      </c>
      <c r="R34">
        <v>10.340880081061163</v>
      </c>
      <c r="S34">
        <v>6.433152075673533</v>
      </c>
      <c r="T34">
        <v>0</v>
      </c>
      <c r="U34">
        <v>317.85739825674437</v>
      </c>
      <c r="V34">
        <v>4.4279608783706248</v>
      </c>
      <c r="W34">
        <v>8.4903193276481144</v>
      </c>
      <c r="X34">
        <v>23.989831854102697</v>
      </c>
      <c r="Y34">
        <v>0</v>
      </c>
      <c r="Z34">
        <v>1.5906943039999999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13.155319100000002</v>
      </c>
      <c r="AL34">
        <v>3.117554490791739</v>
      </c>
      <c r="AM34">
        <v>1.2032083686421609</v>
      </c>
      <c r="AN34">
        <v>0</v>
      </c>
      <c r="AO34">
        <v>0</v>
      </c>
      <c r="AP34">
        <v>0.12497481111946979</v>
      </c>
      <c r="AQ34">
        <v>0</v>
      </c>
      <c r="AR34">
        <v>0.80788853079710155</v>
      </c>
      <c r="AS34">
        <v>1.1485903088760034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739.27650128924688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157.58218523364542</v>
      </c>
      <c r="L35">
        <v>41.790177276979364</v>
      </c>
      <c r="M35">
        <v>0</v>
      </c>
      <c r="N35">
        <v>13.831188694214877</v>
      </c>
      <c r="O35">
        <v>48.37937513749263</v>
      </c>
      <c r="P35">
        <v>34.984746543909353</v>
      </c>
      <c r="Q35">
        <v>0</v>
      </c>
      <c r="R35">
        <v>10.340880081061163</v>
      </c>
      <c r="S35">
        <v>6.433152075673533</v>
      </c>
      <c r="T35">
        <v>0</v>
      </c>
      <c r="U35">
        <v>317.85739825674437</v>
      </c>
      <c r="V35">
        <v>4.4279608783706248</v>
      </c>
      <c r="W35">
        <v>8.4903193276481144</v>
      </c>
      <c r="X35">
        <v>23.989831854102697</v>
      </c>
      <c r="Y35">
        <v>0</v>
      </c>
      <c r="Z35">
        <v>1.5906943039999999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3.9880276581304015</v>
      </c>
      <c r="AJ35">
        <v>0</v>
      </c>
      <c r="AK35">
        <v>13.155319100000002</v>
      </c>
      <c r="AL35">
        <v>0.34009690895008615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0.80788853079710155</v>
      </c>
      <c r="AS35">
        <v>1.1485903088760034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726.43314419726266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157.58218523364542</v>
      </c>
      <c r="L36">
        <v>41.790177276979364</v>
      </c>
      <c r="M36">
        <v>0</v>
      </c>
      <c r="N36">
        <v>13.831188694214877</v>
      </c>
      <c r="O36">
        <v>48.37937513749263</v>
      </c>
      <c r="P36">
        <v>34.984746543909353</v>
      </c>
      <c r="Q36">
        <v>0</v>
      </c>
      <c r="R36">
        <v>10.340880081061163</v>
      </c>
      <c r="S36">
        <v>6.433152075673533</v>
      </c>
      <c r="T36">
        <v>0</v>
      </c>
      <c r="U36">
        <v>317.85739825674437</v>
      </c>
      <c r="V36">
        <v>4.4279608783706248</v>
      </c>
      <c r="W36">
        <v>8.4903193276481144</v>
      </c>
      <c r="X36">
        <v>23.989831854102697</v>
      </c>
      <c r="Y36">
        <v>0</v>
      </c>
      <c r="Z36">
        <v>1.5906943039999999</v>
      </c>
      <c r="AA36">
        <v>0</v>
      </c>
      <c r="AB36">
        <v>6.4257828970742699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9.2405846400000016</v>
      </c>
      <c r="AI36">
        <v>0.93149206158680298</v>
      </c>
      <c r="AJ36">
        <v>0</v>
      </c>
      <c r="AK36">
        <v>13.155319100000002</v>
      </c>
      <c r="AL36">
        <v>0.34009690895008615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0.80788853079710155</v>
      </c>
      <c r="AS36">
        <v>1.1485903088760034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709.78786325072099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157.58218523364542</v>
      </c>
      <c r="L37">
        <v>41.790177276979364</v>
      </c>
      <c r="M37">
        <v>0</v>
      </c>
      <c r="N37">
        <v>13.831188694214877</v>
      </c>
      <c r="O37">
        <v>48.37937513749263</v>
      </c>
      <c r="P37">
        <v>34.984746543909353</v>
      </c>
      <c r="Q37">
        <v>0</v>
      </c>
      <c r="R37">
        <v>10.340880081061163</v>
      </c>
      <c r="S37">
        <v>6.433152075673533</v>
      </c>
      <c r="T37">
        <v>0</v>
      </c>
      <c r="U37">
        <v>317.85739825674437</v>
      </c>
      <c r="V37">
        <v>4.4279608783706248</v>
      </c>
      <c r="W37">
        <v>8.4903193276481144</v>
      </c>
      <c r="X37">
        <v>23.989831854102697</v>
      </c>
      <c r="Y37">
        <v>0</v>
      </c>
      <c r="Z37">
        <v>0</v>
      </c>
      <c r="AA37">
        <v>0</v>
      </c>
      <c r="AB37">
        <v>3.2128913215303827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5.7060609237592397</v>
      </c>
      <c r="AI37">
        <v>0</v>
      </c>
      <c r="AJ37">
        <v>0</v>
      </c>
      <c r="AK37">
        <v>13.155319100000002</v>
      </c>
      <c r="AL37">
        <v>0.34009690895008615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0.80788853079710155</v>
      </c>
      <c r="AS37">
        <v>1.1485903088760034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700.51826159334962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157.58218523364542</v>
      </c>
      <c r="L38">
        <v>41.790177276979364</v>
      </c>
      <c r="M38">
        <v>0</v>
      </c>
      <c r="N38">
        <v>13.831188694214877</v>
      </c>
      <c r="O38">
        <v>48.37937513749263</v>
      </c>
      <c r="P38">
        <v>34.984746543909353</v>
      </c>
      <c r="Q38">
        <v>0</v>
      </c>
      <c r="R38">
        <v>10.340880081061163</v>
      </c>
      <c r="S38">
        <v>6.433152075673533</v>
      </c>
      <c r="T38">
        <v>0</v>
      </c>
      <c r="U38">
        <v>317.85739825674437</v>
      </c>
      <c r="V38">
        <v>4.4279608783706248</v>
      </c>
      <c r="W38">
        <v>8.4903193276481144</v>
      </c>
      <c r="X38">
        <v>23.989831854102697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13.155319100000002</v>
      </c>
      <c r="AL38">
        <v>0.34009690895008615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0.80788853079710155</v>
      </c>
      <c r="AS38">
        <v>1.1485903088760034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691.59930934806005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157.58218523364542</v>
      </c>
      <c r="L39">
        <v>41.790177276979364</v>
      </c>
      <c r="M39">
        <v>0</v>
      </c>
      <c r="N39">
        <v>13.831188694214877</v>
      </c>
      <c r="O39">
        <v>48.37937513749263</v>
      </c>
      <c r="P39">
        <v>34.984746543909353</v>
      </c>
      <c r="Q39">
        <v>0</v>
      </c>
      <c r="R39">
        <v>10.340880081061163</v>
      </c>
      <c r="S39">
        <v>6.433152075673533</v>
      </c>
      <c r="T39">
        <v>0</v>
      </c>
      <c r="U39">
        <v>317.85739825674437</v>
      </c>
      <c r="V39">
        <v>4.4279608783706248</v>
      </c>
      <c r="W39">
        <v>8.4903193276481144</v>
      </c>
      <c r="X39">
        <v>23.989831854102697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4.0200994427903352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13.155319100000002</v>
      </c>
      <c r="AL39">
        <v>0.34009690895008615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0.80788853079710155</v>
      </c>
      <c r="AS39">
        <v>1.1485903088760034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687.57920965125561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157.58218523364542</v>
      </c>
      <c r="L40">
        <v>41.790177276979364</v>
      </c>
      <c r="M40">
        <v>0</v>
      </c>
      <c r="N40">
        <v>13.831188694214877</v>
      </c>
      <c r="O40">
        <v>48.37937513749263</v>
      </c>
      <c r="P40">
        <v>34.984746543909353</v>
      </c>
      <c r="Q40">
        <v>0</v>
      </c>
      <c r="R40">
        <v>10.340880081061163</v>
      </c>
      <c r="S40">
        <v>6.433152075673533</v>
      </c>
      <c r="T40">
        <v>0</v>
      </c>
      <c r="U40">
        <v>317.85739825674437</v>
      </c>
      <c r="V40">
        <v>4.4279608783706248</v>
      </c>
      <c r="W40">
        <v>8.4903193276481144</v>
      </c>
      <c r="X40">
        <v>23.989831854102697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4.0200994427903352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13.155319100000002</v>
      </c>
      <c r="AL40">
        <v>0.34009690895008615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0.80788853079710155</v>
      </c>
      <c r="AS40">
        <v>1.1485903088760034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687.57920965125561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157.58218523364542</v>
      </c>
      <c r="L41">
        <v>41.790177276979364</v>
      </c>
      <c r="M41">
        <v>0</v>
      </c>
      <c r="N41">
        <v>13.831188694214877</v>
      </c>
      <c r="O41">
        <v>48.37937513749263</v>
      </c>
      <c r="P41">
        <v>34.984746543909353</v>
      </c>
      <c r="Q41">
        <v>0</v>
      </c>
      <c r="R41">
        <v>10.340880081061163</v>
      </c>
      <c r="S41">
        <v>6.433152075673533</v>
      </c>
      <c r="T41">
        <v>0</v>
      </c>
      <c r="U41">
        <v>317.85739825674437</v>
      </c>
      <c r="V41">
        <v>4.4279608783706248</v>
      </c>
      <c r="W41">
        <v>8.4903193276481144</v>
      </c>
      <c r="X41">
        <v>23.989831854102697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13.155319100000002</v>
      </c>
      <c r="AL41">
        <v>0.34009690895008615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0.80788853079710155</v>
      </c>
      <c r="AS41">
        <v>1.1485903088760034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687.57920965125561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157.58218523364542</v>
      </c>
      <c r="L42">
        <v>41.790177276979364</v>
      </c>
      <c r="M42">
        <v>0</v>
      </c>
      <c r="N42">
        <v>13.831188694214877</v>
      </c>
      <c r="O42">
        <v>48.37937513749263</v>
      </c>
      <c r="P42">
        <v>34.984746543909353</v>
      </c>
      <c r="Q42">
        <v>0</v>
      </c>
      <c r="R42">
        <v>10.340880081061163</v>
      </c>
      <c r="S42">
        <v>6.433152075673533</v>
      </c>
      <c r="T42">
        <v>0</v>
      </c>
      <c r="U42">
        <v>317.85739825674437</v>
      </c>
      <c r="V42">
        <v>4.4279608783706248</v>
      </c>
      <c r="W42">
        <v>8.4903193276481144</v>
      </c>
      <c r="X42">
        <v>23.989831854102697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13.155319100000002</v>
      </c>
      <c r="AL42">
        <v>0.34009690895008615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1.2118326692028984</v>
      </c>
      <c r="AS42">
        <v>1.6408432983942911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688.47540677917971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157.58218523364542</v>
      </c>
      <c r="L43">
        <v>41.770439668429368</v>
      </c>
      <c r="M43">
        <v>0</v>
      </c>
      <c r="N43">
        <v>13.831188694214877</v>
      </c>
      <c r="O43">
        <v>48.37937513749263</v>
      </c>
      <c r="P43">
        <v>34.984746543909353</v>
      </c>
      <c r="Q43">
        <v>0</v>
      </c>
      <c r="R43">
        <v>10.34036879587325</v>
      </c>
      <c r="S43">
        <v>6.433152075673533</v>
      </c>
      <c r="T43">
        <v>0</v>
      </c>
      <c r="U43">
        <v>317.85739825674437</v>
      </c>
      <c r="V43">
        <v>4.4279036924842226</v>
      </c>
      <c r="W43">
        <v>8.4903193276481144</v>
      </c>
      <c r="X43">
        <v>23.988916957543672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13.155319100000002</v>
      </c>
      <c r="AL43">
        <v>0.34009690895008615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8.6174770692028986</v>
      </c>
      <c r="AS43">
        <v>1.1485903088760034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691.34747777068776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157.58218523364542</v>
      </c>
      <c r="L44">
        <v>41.770439668429368</v>
      </c>
      <c r="M44">
        <v>0</v>
      </c>
      <c r="N44">
        <v>13.831188694214877</v>
      </c>
      <c r="O44">
        <v>48.37937513749263</v>
      </c>
      <c r="P44">
        <v>34.984746543909353</v>
      </c>
      <c r="Q44">
        <v>0</v>
      </c>
      <c r="R44">
        <v>10.34036879587325</v>
      </c>
      <c r="S44">
        <v>6.433152075673533</v>
      </c>
      <c r="T44">
        <v>0</v>
      </c>
      <c r="U44">
        <v>317.85739825674437</v>
      </c>
      <c r="V44">
        <v>4.4279036924842226</v>
      </c>
      <c r="W44">
        <v>8.4903193276481144</v>
      </c>
      <c r="X44">
        <v>23.988916957543672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13.155319100000002</v>
      </c>
      <c r="AL44">
        <v>0.34009690895008615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8.6174770692028986</v>
      </c>
      <c r="AS44">
        <v>1.1485903088760034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691.34747777068776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108.52780672700013</v>
      </c>
      <c r="L45">
        <v>41.770439668429368</v>
      </c>
      <c r="M45">
        <v>0</v>
      </c>
      <c r="N45">
        <v>13.831188694214877</v>
      </c>
      <c r="O45">
        <v>48.37937513749263</v>
      </c>
      <c r="P45">
        <v>34.984746543909353</v>
      </c>
      <c r="Q45">
        <v>0</v>
      </c>
      <c r="R45">
        <v>10.34036879587325</v>
      </c>
      <c r="S45">
        <v>6.433152075673533</v>
      </c>
      <c r="T45">
        <v>0</v>
      </c>
      <c r="U45">
        <v>317.85739825674437</v>
      </c>
      <c r="V45">
        <v>4.4279036924842226</v>
      </c>
      <c r="W45">
        <v>8.4903193276481144</v>
      </c>
      <c r="X45">
        <v>23.988916957543672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13.155319100000002</v>
      </c>
      <c r="AL45">
        <v>0.34009690895008615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1.0771845384057972</v>
      </c>
      <c r="AS45">
        <v>4.0692916340321146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637.67350805840158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108.52780672700013</v>
      </c>
      <c r="L46">
        <v>41.770439668429368</v>
      </c>
      <c r="M46">
        <v>0</v>
      </c>
      <c r="N46">
        <v>13.831188694214877</v>
      </c>
      <c r="O46">
        <v>48.37937513749263</v>
      </c>
      <c r="P46">
        <v>34.984746543909353</v>
      </c>
      <c r="Q46">
        <v>0</v>
      </c>
      <c r="R46">
        <v>10.34036879587325</v>
      </c>
      <c r="S46">
        <v>6.433152075673533</v>
      </c>
      <c r="T46">
        <v>0</v>
      </c>
      <c r="U46">
        <v>317.85739825674437</v>
      </c>
      <c r="V46">
        <v>4.4279036924842226</v>
      </c>
      <c r="W46">
        <v>8.4903193276481144</v>
      </c>
      <c r="X46">
        <v>23.988916957543672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13.155319100000002</v>
      </c>
      <c r="AL46">
        <v>0.34009690895008615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0.80788853079710155</v>
      </c>
      <c r="AS46">
        <v>4.0692916340321146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637.40421205079281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134.45756400265449</v>
      </c>
      <c r="L47">
        <v>41.770439668429368</v>
      </c>
      <c r="M47">
        <v>0</v>
      </c>
      <c r="N47">
        <v>13.831188694214877</v>
      </c>
      <c r="O47">
        <v>48.37937513749263</v>
      </c>
      <c r="P47">
        <v>34.984746543909353</v>
      </c>
      <c r="Q47">
        <v>0</v>
      </c>
      <c r="R47">
        <v>10.34036879587325</v>
      </c>
      <c r="S47">
        <v>6.433152075673533</v>
      </c>
      <c r="T47">
        <v>0</v>
      </c>
      <c r="U47">
        <v>317.85739825674437</v>
      </c>
      <c r="V47">
        <v>4.4279608783706248</v>
      </c>
      <c r="W47">
        <v>8.4903193276481144</v>
      </c>
      <c r="X47">
        <v>25.231787992752167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13.155319100000002</v>
      </c>
      <c r="AL47">
        <v>0.34009690895008615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0.80788853079710155</v>
      </c>
      <c r="AS47">
        <v>4.0692916340321146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664.57689754754199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132.53742343433126</v>
      </c>
      <c r="L48">
        <v>41.770439668429368</v>
      </c>
      <c r="M48">
        <v>0</v>
      </c>
      <c r="N48">
        <v>13.831188694214877</v>
      </c>
      <c r="O48">
        <v>48.37937513749263</v>
      </c>
      <c r="P48">
        <v>34.984746543909353</v>
      </c>
      <c r="Q48">
        <v>0</v>
      </c>
      <c r="R48">
        <v>10.34036879587325</v>
      </c>
      <c r="S48">
        <v>6.433152075673533</v>
      </c>
      <c r="T48">
        <v>0</v>
      </c>
      <c r="U48">
        <v>317.85739825674437</v>
      </c>
      <c r="V48">
        <v>4.4279608783706248</v>
      </c>
      <c r="W48">
        <v>8.4903193276481144</v>
      </c>
      <c r="X48">
        <v>26.467705306784374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13.155319100000002</v>
      </c>
      <c r="AL48">
        <v>0.34009690895008615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0.80788853079710155</v>
      </c>
      <c r="AS48">
        <v>4.0692916340321146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663.89267429325105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129.65722014112626</v>
      </c>
      <c r="L49">
        <v>41.770439668429368</v>
      </c>
      <c r="M49">
        <v>0</v>
      </c>
      <c r="N49">
        <v>13.831188694214877</v>
      </c>
      <c r="O49">
        <v>48.37937513749263</v>
      </c>
      <c r="P49">
        <v>34.984746543909353</v>
      </c>
      <c r="Q49">
        <v>0</v>
      </c>
      <c r="R49">
        <v>10.34036879587325</v>
      </c>
      <c r="S49">
        <v>6.433152075673533</v>
      </c>
      <c r="T49">
        <v>0</v>
      </c>
      <c r="U49">
        <v>317.85739825674437</v>
      </c>
      <c r="V49">
        <v>4.4279608783706248</v>
      </c>
      <c r="W49">
        <v>8.4903193276481144</v>
      </c>
      <c r="X49">
        <v>26.611472604562373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13.155319100000002</v>
      </c>
      <c r="AL49">
        <v>0.34009690895008615</v>
      </c>
      <c r="AM49">
        <v>0</v>
      </c>
      <c r="AN49">
        <v>0</v>
      </c>
      <c r="AO49">
        <v>0</v>
      </c>
      <c r="AP49">
        <v>1.5621850120145819</v>
      </c>
      <c r="AQ49">
        <v>0</v>
      </c>
      <c r="AR49">
        <v>0.80788853079710155</v>
      </c>
      <c r="AS49">
        <v>4.0692916340321146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662.7184233098385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118.12841627322565</v>
      </c>
      <c r="L50">
        <v>41.770439668429368</v>
      </c>
      <c r="M50">
        <v>0</v>
      </c>
      <c r="N50">
        <v>13.831188694214877</v>
      </c>
      <c r="O50">
        <v>48.37937513749263</v>
      </c>
      <c r="P50">
        <v>34.984746543909353</v>
      </c>
      <c r="Q50">
        <v>0</v>
      </c>
      <c r="R50">
        <v>10.34036879587325</v>
      </c>
      <c r="S50">
        <v>6.433152075673533</v>
      </c>
      <c r="T50">
        <v>0</v>
      </c>
      <c r="U50">
        <v>317.85739825674437</v>
      </c>
      <c r="V50">
        <v>4.4279608783706248</v>
      </c>
      <c r="W50">
        <v>8.4903193276481144</v>
      </c>
      <c r="X50">
        <v>27.488483529286768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13.155319100000002</v>
      </c>
      <c r="AL50">
        <v>0.34009690895008615</v>
      </c>
      <c r="AM50">
        <v>0</v>
      </c>
      <c r="AN50">
        <v>0</v>
      </c>
      <c r="AO50">
        <v>0</v>
      </c>
      <c r="AP50">
        <v>1.5621850120145819</v>
      </c>
      <c r="AQ50">
        <v>0</v>
      </c>
      <c r="AR50">
        <v>0.80788853079710155</v>
      </c>
      <c r="AS50">
        <v>4.0692916340321146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652.06663036666237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110.44792008326763</v>
      </c>
      <c r="L51">
        <v>41.769965503018163</v>
      </c>
      <c r="M51">
        <v>0</v>
      </c>
      <c r="N51">
        <v>13.831188694214877</v>
      </c>
      <c r="O51">
        <v>48.37937513749263</v>
      </c>
      <c r="P51">
        <v>34.984746543909353</v>
      </c>
      <c r="Q51">
        <v>0</v>
      </c>
      <c r="R51">
        <v>10.34036879587325</v>
      </c>
      <c r="S51">
        <v>2.8807855269709544</v>
      </c>
      <c r="T51">
        <v>0</v>
      </c>
      <c r="U51">
        <v>317.85739825674437</v>
      </c>
      <c r="V51">
        <v>4.4279608783706248</v>
      </c>
      <c r="W51">
        <v>8.4903193276481144</v>
      </c>
      <c r="X51">
        <v>27.636351834956809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13.155319100000002</v>
      </c>
      <c r="AL51">
        <v>0.34009690895008615</v>
      </c>
      <c r="AM51">
        <v>0</v>
      </c>
      <c r="AN51">
        <v>0</v>
      </c>
      <c r="AO51">
        <v>0</v>
      </c>
      <c r="AP51">
        <v>1.5621850120145819</v>
      </c>
      <c r="AQ51">
        <v>0</v>
      </c>
      <c r="AR51">
        <v>0.80788853079710155</v>
      </c>
      <c r="AS51">
        <v>1.1485903088760034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638.06046044310449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105.63983118834172</v>
      </c>
      <c r="L52">
        <v>41.769965503018163</v>
      </c>
      <c r="M52">
        <v>0</v>
      </c>
      <c r="N52">
        <v>13.831188694214877</v>
      </c>
      <c r="O52">
        <v>48.37937513749263</v>
      </c>
      <c r="P52">
        <v>34.984746543909353</v>
      </c>
      <c r="Q52">
        <v>0</v>
      </c>
      <c r="R52">
        <v>10.34036879587325</v>
      </c>
      <c r="S52">
        <v>2.8806356610169486</v>
      </c>
      <c r="T52">
        <v>0</v>
      </c>
      <c r="U52">
        <v>317.85739825674437</v>
      </c>
      <c r="V52">
        <v>4.4279608783706248</v>
      </c>
      <c r="W52">
        <v>8.4903193276481144</v>
      </c>
      <c r="X52">
        <v>28.109404173653775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13.155319100000002</v>
      </c>
      <c r="AL52">
        <v>0.34009690895008615</v>
      </c>
      <c r="AM52">
        <v>0</v>
      </c>
      <c r="AN52">
        <v>0</v>
      </c>
      <c r="AO52">
        <v>0</v>
      </c>
      <c r="AP52">
        <v>1.5621850120145819</v>
      </c>
      <c r="AQ52">
        <v>0</v>
      </c>
      <c r="AR52">
        <v>0.80788853079710155</v>
      </c>
      <c r="AS52">
        <v>1.1485903088760034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633.72527402092146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78.749942859215992</v>
      </c>
      <c r="L53">
        <v>41.769713651809923</v>
      </c>
      <c r="M53">
        <v>0</v>
      </c>
      <c r="N53">
        <v>13.831188694214877</v>
      </c>
      <c r="O53">
        <v>48.37937513749263</v>
      </c>
      <c r="P53">
        <v>34.984746543909353</v>
      </c>
      <c r="Q53">
        <v>0</v>
      </c>
      <c r="R53">
        <v>10.34036879587325</v>
      </c>
      <c r="S53">
        <v>2.8806356610169486</v>
      </c>
      <c r="T53">
        <v>0</v>
      </c>
      <c r="U53">
        <v>317.85739825674437</v>
      </c>
      <c r="V53">
        <v>4.4279608783706248</v>
      </c>
      <c r="W53">
        <v>8.4903193276481144</v>
      </c>
      <c r="X53">
        <v>28.83035707346723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13.155319100000002</v>
      </c>
      <c r="AL53">
        <v>0.34009690895008615</v>
      </c>
      <c r="AM53">
        <v>0</v>
      </c>
      <c r="AN53">
        <v>0</v>
      </c>
      <c r="AO53">
        <v>0</v>
      </c>
      <c r="AP53">
        <v>1.5621850120145819</v>
      </c>
      <c r="AQ53">
        <v>0</v>
      </c>
      <c r="AR53">
        <v>0.80788853079710155</v>
      </c>
      <c r="AS53">
        <v>1.1485903088760034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607.55608674040104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78.750248007085915</v>
      </c>
      <c r="L54">
        <v>36.500200027401014</v>
      </c>
      <c r="M54">
        <v>0</v>
      </c>
      <c r="N54">
        <v>13.831188694214877</v>
      </c>
      <c r="O54">
        <v>48.37937513749263</v>
      </c>
      <c r="P54">
        <v>34.984746543909353</v>
      </c>
      <c r="Q54">
        <v>0</v>
      </c>
      <c r="R54">
        <v>10.34036879587325</v>
      </c>
      <c r="S54">
        <v>2.8806356610169486</v>
      </c>
      <c r="T54">
        <v>0</v>
      </c>
      <c r="U54">
        <v>317.85739825674437</v>
      </c>
      <c r="V54">
        <v>4.4279608783706248</v>
      </c>
      <c r="W54">
        <v>8.4903193276481144</v>
      </c>
      <c r="X54">
        <v>28.918205359683796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13.155319100000002</v>
      </c>
      <c r="AL54">
        <v>0.34009690895008615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0.80788853079710155</v>
      </c>
      <c r="AS54">
        <v>1.1485903088760034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600.81254153806412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78.750609900393684</v>
      </c>
      <c r="L55">
        <v>26.889817895538812</v>
      </c>
      <c r="M55">
        <v>0</v>
      </c>
      <c r="N55">
        <v>13.831188694214877</v>
      </c>
      <c r="O55">
        <v>48.37937513749263</v>
      </c>
      <c r="P55">
        <v>34.984746543909353</v>
      </c>
      <c r="Q55">
        <v>0</v>
      </c>
      <c r="R55">
        <v>10.34036879587325</v>
      </c>
      <c r="S55">
        <v>2.8806356610169486</v>
      </c>
      <c r="T55">
        <v>0</v>
      </c>
      <c r="U55">
        <v>317.85739825674437</v>
      </c>
      <c r="V55">
        <v>4.4279608783706248</v>
      </c>
      <c r="W55">
        <v>8.4903193276481144</v>
      </c>
      <c r="X55">
        <v>30.197519022625961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13.155319100000002</v>
      </c>
      <c r="AL55">
        <v>0.34009690895008615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0.80788853079710155</v>
      </c>
      <c r="AS55">
        <v>1.3126746387154327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592.64591929229118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78.750288977569824</v>
      </c>
      <c r="L56">
        <v>21.129633318872017</v>
      </c>
      <c r="M56">
        <v>0</v>
      </c>
      <c r="N56">
        <v>13.831188694214877</v>
      </c>
      <c r="O56">
        <v>48.37937513749263</v>
      </c>
      <c r="P56">
        <v>34.984746543909353</v>
      </c>
      <c r="Q56">
        <v>0</v>
      </c>
      <c r="R56">
        <v>4.8003724537958483</v>
      </c>
      <c r="S56">
        <v>2.8806356610169486</v>
      </c>
      <c r="T56">
        <v>0</v>
      </c>
      <c r="U56">
        <v>317.85739825674437</v>
      </c>
      <c r="V56">
        <v>4.4279608783706248</v>
      </c>
      <c r="W56">
        <v>8.4903193276481144</v>
      </c>
      <c r="X56">
        <v>30.197519022625961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13.155319100000002</v>
      </c>
      <c r="AL56">
        <v>0.34009690895008615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0.80788853079710155</v>
      </c>
      <c r="AS56">
        <v>1.3126746387154327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581.34541745072318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78.750680166022889</v>
      </c>
      <c r="L57">
        <v>21.129633318872017</v>
      </c>
      <c r="M57">
        <v>0</v>
      </c>
      <c r="N57">
        <v>13.831188694214877</v>
      </c>
      <c r="O57">
        <v>48.37937513749263</v>
      </c>
      <c r="P57">
        <v>34.984746543909353</v>
      </c>
      <c r="Q57">
        <v>0</v>
      </c>
      <c r="R57">
        <v>4.8003724537958483</v>
      </c>
      <c r="S57">
        <v>2.8806356610169486</v>
      </c>
      <c r="T57">
        <v>0</v>
      </c>
      <c r="U57">
        <v>317.85739825674437</v>
      </c>
      <c r="V57">
        <v>1.9769999999956767E-3</v>
      </c>
      <c r="W57">
        <v>8.4903193276481144</v>
      </c>
      <c r="X57">
        <v>30.708768551861041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13.155319100000002</v>
      </c>
      <c r="AL57">
        <v>0.34009690895008615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0.80788853079710155</v>
      </c>
      <c r="AS57">
        <v>1.1814071748438895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577.29980682616906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78.74992264433584</v>
      </c>
      <c r="L58">
        <v>21.129633318872017</v>
      </c>
      <c r="M58">
        <v>0</v>
      </c>
      <c r="N58">
        <v>13.831188694214877</v>
      </c>
      <c r="O58">
        <v>48.37937513749263</v>
      </c>
      <c r="P58">
        <v>34.984746543909353</v>
      </c>
      <c r="Q58">
        <v>0</v>
      </c>
      <c r="R58">
        <v>4.8003724537958483</v>
      </c>
      <c r="S58">
        <v>2.8806356610169486</v>
      </c>
      <c r="T58">
        <v>0</v>
      </c>
      <c r="U58">
        <v>317.85739825674437</v>
      </c>
      <c r="V58">
        <v>1.9769999999956767E-3</v>
      </c>
      <c r="W58">
        <v>8.4903193276481144</v>
      </c>
      <c r="X58">
        <v>31.990622373540852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13.155319100000002</v>
      </c>
      <c r="AL58">
        <v>1.7004842907917388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0.80788853079710155</v>
      </c>
      <c r="AS58">
        <v>1.1814071748438895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579.9412905080037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78.749912302681025</v>
      </c>
      <c r="L59">
        <v>21.129633318872017</v>
      </c>
      <c r="M59">
        <v>0</v>
      </c>
      <c r="N59">
        <v>13.831188694214877</v>
      </c>
      <c r="O59">
        <v>48.37937513749263</v>
      </c>
      <c r="P59">
        <v>34.984746543909353</v>
      </c>
      <c r="Q59">
        <v>0</v>
      </c>
      <c r="R59">
        <v>4.8003724537958483</v>
      </c>
      <c r="S59">
        <v>2.8806356610169486</v>
      </c>
      <c r="T59">
        <v>0</v>
      </c>
      <c r="U59">
        <v>317.85739825674437</v>
      </c>
      <c r="V59">
        <v>1.9769999999956767E-3</v>
      </c>
      <c r="W59">
        <v>8.4903193276481144</v>
      </c>
      <c r="X59">
        <v>31.990622373540852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13.155319100000002</v>
      </c>
      <c r="AL59">
        <v>16.296307300000006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0.80788853079710155</v>
      </c>
      <c r="AS59">
        <v>1.1814071748438895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594.53710317555704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78.749500528541219</v>
      </c>
      <c r="L60">
        <v>21.129633318872013</v>
      </c>
      <c r="M60">
        <v>0</v>
      </c>
      <c r="N60">
        <v>13.831188694214877</v>
      </c>
      <c r="O60">
        <v>48.37937513749263</v>
      </c>
      <c r="P60">
        <v>34.984746543909353</v>
      </c>
      <c r="Q60">
        <v>0</v>
      </c>
      <c r="R60">
        <v>4.8003724537958483</v>
      </c>
      <c r="S60">
        <v>2.8806356610169486</v>
      </c>
      <c r="T60">
        <v>0</v>
      </c>
      <c r="U60">
        <v>317.85739825674437</v>
      </c>
      <c r="V60">
        <v>1.9769999999956767E-3</v>
      </c>
      <c r="W60">
        <v>8.4903193276481144</v>
      </c>
      <c r="X60">
        <v>33.269935985034749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13.155319100000002</v>
      </c>
      <c r="AL60">
        <v>16.296307300000006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0.80788853079710155</v>
      </c>
      <c r="AS60">
        <v>1.1814071748438895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595.81600501291109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78.749926951440102</v>
      </c>
      <c r="L61">
        <v>21.129633318872013</v>
      </c>
      <c r="M61">
        <v>0</v>
      </c>
      <c r="N61">
        <v>13.831188694214877</v>
      </c>
      <c r="O61">
        <v>48.37937513749263</v>
      </c>
      <c r="P61">
        <v>34.984746543909353</v>
      </c>
      <c r="Q61">
        <v>0</v>
      </c>
      <c r="R61">
        <v>4.8003724537958483</v>
      </c>
      <c r="S61">
        <v>2.8806356610169486</v>
      </c>
      <c r="T61">
        <v>0</v>
      </c>
      <c r="U61">
        <v>317.85739825674437</v>
      </c>
      <c r="V61">
        <v>4.4279608783706248</v>
      </c>
      <c r="W61">
        <v>8.4903193276481144</v>
      </c>
      <c r="X61">
        <v>33.269935985034749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13.155319100000002</v>
      </c>
      <c r="AL61">
        <v>1.7004842907917388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0.80788853079710155</v>
      </c>
      <c r="AS61">
        <v>1.1814071748438895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585.64659230497239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78.749222449116985</v>
      </c>
      <c r="L62">
        <v>21.129633318872013</v>
      </c>
      <c r="M62">
        <v>0</v>
      </c>
      <c r="N62">
        <v>13.831188694214877</v>
      </c>
      <c r="O62">
        <v>48.37937513749263</v>
      </c>
      <c r="P62">
        <v>34.984746543909353</v>
      </c>
      <c r="Q62">
        <v>0</v>
      </c>
      <c r="R62">
        <v>4.8003724537958483</v>
      </c>
      <c r="S62">
        <v>2.8806356610169486</v>
      </c>
      <c r="T62">
        <v>0</v>
      </c>
      <c r="U62">
        <v>317.85739825674437</v>
      </c>
      <c r="V62">
        <v>4.4279608783706248</v>
      </c>
      <c r="W62">
        <v>8.4903193276481144</v>
      </c>
      <c r="X62">
        <v>34.333359092846045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13.155319100000002</v>
      </c>
      <c r="AL62">
        <v>0.34009690895008615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1.0771845384057972</v>
      </c>
      <c r="AS62">
        <v>1.1814071748438895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585.61821953622768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78.749298085688238</v>
      </c>
      <c r="L63">
        <v>21.130256328346139</v>
      </c>
      <c r="M63">
        <v>0</v>
      </c>
      <c r="N63">
        <v>13.831188694214877</v>
      </c>
      <c r="O63">
        <v>48.37937513749263</v>
      </c>
      <c r="P63">
        <v>34.984746543909353</v>
      </c>
      <c r="Q63">
        <v>0</v>
      </c>
      <c r="R63">
        <v>4.8003724537958483</v>
      </c>
      <c r="S63">
        <v>2.8806356610169486</v>
      </c>
      <c r="T63">
        <v>0</v>
      </c>
      <c r="U63">
        <v>317.85739825674437</v>
      </c>
      <c r="V63">
        <v>4.4279608783706248</v>
      </c>
      <c r="W63">
        <v>8.4903193276481144</v>
      </c>
      <c r="X63">
        <v>35.840154942593905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13.155319100000002</v>
      </c>
      <c r="AL63">
        <v>0.34009690895008615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1.0771845384057972</v>
      </c>
      <c r="AS63">
        <v>1.1814071748438895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587.12571403202094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78.749937406855437</v>
      </c>
      <c r="L64">
        <v>21.130256328346139</v>
      </c>
      <c r="M64">
        <v>0</v>
      </c>
      <c r="N64">
        <v>13.831188694214877</v>
      </c>
      <c r="O64">
        <v>48.37937513749263</v>
      </c>
      <c r="P64">
        <v>34.984746543909353</v>
      </c>
      <c r="Q64">
        <v>0</v>
      </c>
      <c r="R64">
        <v>10.34036879587325</v>
      </c>
      <c r="S64">
        <v>2.8806356610169486</v>
      </c>
      <c r="T64">
        <v>0</v>
      </c>
      <c r="U64">
        <v>317.85739825674437</v>
      </c>
      <c r="V64">
        <v>4.4279608783706248</v>
      </c>
      <c r="W64">
        <v>8.4903193276481144</v>
      </c>
      <c r="X64">
        <v>35.981017405802213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13.155319100000002</v>
      </c>
      <c r="AL64">
        <v>0.34009690895008615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1.0771845384057972</v>
      </c>
      <c r="AS64">
        <v>1.1814071748438895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592.8072121584737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78.749942859215992</v>
      </c>
      <c r="L65">
        <v>41.770347833366849</v>
      </c>
      <c r="M65">
        <v>0</v>
      </c>
      <c r="N65">
        <v>13.831188694214877</v>
      </c>
      <c r="O65">
        <v>48.37937513749263</v>
      </c>
      <c r="P65">
        <v>34.984746543909353</v>
      </c>
      <c r="Q65">
        <v>0</v>
      </c>
      <c r="R65">
        <v>10.34036879587325</v>
      </c>
      <c r="S65">
        <v>2.8806356610169486</v>
      </c>
      <c r="T65">
        <v>0</v>
      </c>
      <c r="U65">
        <v>317.85739825674437</v>
      </c>
      <c r="V65">
        <v>4.4279608783706248</v>
      </c>
      <c r="W65">
        <v>8.4903193276481144</v>
      </c>
      <c r="X65">
        <v>35.981017405802213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13.155319100000002</v>
      </c>
      <c r="AL65">
        <v>0.34009690895008615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1.3464807999999999</v>
      </c>
      <c r="AS65">
        <v>1.1814071748438895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613.71660537744913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91.240477037092987</v>
      </c>
      <c r="L66">
        <v>41.769749491047001</v>
      </c>
      <c r="M66">
        <v>0</v>
      </c>
      <c r="N66">
        <v>13.831188694214877</v>
      </c>
      <c r="O66">
        <v>48.37937513749263</v>
      </c>
      <c r="P66">
        <v>34.984746543909353</v>
      </c>
      <c r="Q66">
        <v>0</v>
      </c>
      <c r="R66">
        <v>10.34036879587325</v>
      </c>
      <c r="S66">
        <v>2.8806356610169486</v>
      </c>
      <c r="T66">
        <v>0</v>
      </c>
      <c r="U66">
        <v>317.85739825674437</v>
      </c>
      <c r="V66">
        <v>4.4279608783706248</v>
      </c>
      <c r="W66">
        <v>8.4903193276481144</v>
      </c>
      <c r="X66">
        <v>35.981017405802213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13.155319100000002</v>
      </c>
      <c r="AL66">
        <v>0.34009690895008615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8.6174770692028986</v>
      </c>
      <c r="AS66">
        <v>1.1814071748438895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633.47753748220919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105.63938633246231</v>
      </c>
      <c r="L67">
        <v>41.769749491047001</v>
      </c>
      <c r="M67">
        <v>0</v>
      </c>
      <c r="N67">
        <v>13.831188694214877</v>
      </c>
      <c r="O67">
        <v>48.37937513749263</v>
      </c>
      <c r="P67">
        <v>34.984746543909353</v>
      </c>
      <c r="Q67">
        <v>0</v>
      </c>
      <c r="R67">
        <v>10.34036879587325</v>
      </c>
      <c r="S67">
        <v>2.8806356610169486</v>
      </c>
      <c r="T67">
        <v>0</v>
      </c>
      <c r="U67">
        <v>317.85739825674437</v>
      </c>
      <c r="V67">
        <v>4.4279608783706248</v>
      </c>
      <c r="W67">
        <v>8.4903193276481144</v>
      </c>
      <c r="X67">
        <v>35.981017405802213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4.0200994427903352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13.155319100000002</v>
      </c>
      <c r="AL67">
        <v>0.34009690895008615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8.6174770692028986</v>
      </c>
      <c r="AS67">
        <v>1.1814071748438895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651.8965462203688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157.58218523364542</v>
      </c>
      <c r="L68">
        <v>41.409595295462218</v>
      </c>
      <c r="M68">
        <v>0</v>
      </c>
      <c r="N68">
        <v>13.831188694214877</v>
      </c>
      <c r="O68">
        <v>48.37937513749263</v>
      </c>
      <c r="P68">
        <v>34.984746543909353</v>
      </c>
      <c r="Q68">
        <v>0</v>
      </c>
      <c r="R68">
        <v>10.34036879587325</v>
      </c>
      <c r="S68">
        <v>6.433152075673533</v>
      </c>
      <c r="T68">
        <v>0</v>
      </c>
      <c r="U68">
        <v>317.85739825674437</v>
      </c>
      <c r="V68">
        <v>4.4279608783706248</v>
      </c>
      <c r="W68">
        <v>8.4903193276481144</v>
      </c>
      <c r="X68">
        <v>35.981017405802213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4.0200994427903352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13.155319100000002</v>
      </c>
      <c r="AL68">
        <v>0.34009690895008615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1.0771845384057972</v>
      </c>
      <c r="AS68">
        <v>1.1814071748438895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699.49141480982678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157.58245902724045</v>
      </c>
      <c r="L69">
        <v>41.790177276979364</v>
      </c>
      <c r="M69">
        <v>0</v>
      </c>
      <c r="N69">
        <v>13.831188694214877</v>
      </c>
      <c r="O69">
        <v>48.37937513749263</v>
      </c>
      <c r="P69">
        <v>34.984746543909353</v>
      </c>
      <c r="Q69">
        <v>0</v>
      </c>
      <c r="R69">
        <v>10.340880081061163</v>
      </c>
      <c r="S69">
        <v>6.433152075673533</v>
      </c>
      <c r="T69">
        <v>0</v>
      </c>
      <c r="U69">
        <v>317.85739825674437</v>
      </c>
      <c r="V69">
        <v>4.4279608783706248</v>
      </c>
      <c r="W69">
        <v>8.4903193276481144</v>
      </c>
      <c r="X69">
        <v>35.981017405802213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5.6367567015205911</v>
      </c>
      <c r="AI69">
        <v>0</v>
      </c>
      <c r="AJ69">
        <v>0</v>
      </c>
      <c r="AK69">
        <v>13.155319100000002</v>
      </c>
      <c r="AL69">
        <v>0.34009690895008615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0.80788853079710155</v>
      </c>
      <c r="AS69">
        <v>1.1814071748438895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705.24024256403857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157.58322149144945</v>
      </c>
      <c r="L70">
        <v>41.790177276979364</v>
      </c>
      <c r="M70">
        <v>0</v>
      </c>
      <c r="N70">
        <v>13.831188694214877</v>
      </c>
      <c r="O70">
        <v>48.37937513749263</v>
      </c>
      <c r="P70">
        <v>34.984746543909353</v>
      </c>
      <c r="Q70">
        <v>0</v>
      </c>
      <c r="R70">
        <v>10.340880081061163</v>
      </c>
      <c r="S70">
        <v>6.433152075673533</v>
      </c>
      <c r="T70">
        <v>0</v>
      </c>
      <c r="U70">
        <v>317.85739825674437</v>
      </c>
      <c r="V70">
        <v>4.4279608783706248</v>
      </c>
      <c r="W70">
        <v>8.4903193276481144</v>
      </c>
      <c r="X70">
        <v>35.981017405802213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11.412122101520589</v>
      </c>
      <c r="AI70">
        <v>0</v>
      </c>
      <c r="AJ70">
        <v>0</v>
      </c>
      <c r="AK70">
        <v>13.155319100000002</v>
      </c>
      <c r="AL70">
        <v>0.34009690895008615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0.80788853079710155</v>
      </c>
      <c r="AS70">
        <v>1.1814071748438895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711.01637042824768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157.58270218801727</v>
      </c>
      <c r="L71">
        <v>41.790177276979364</v>
      </c>
      <c r="M71">
        <v>0</v>
      </c>
      <c r="N71">
        <v>13.831188694214877</v>
      </c>
      <c r="O71">
        <v>48.37937513749263</v>
      </c>
      <c r="P71">
        <v>34.984746543909353</v>
      </c>
      <c r="Q71">
        <v>0</v>
      </c>
      <c r="R71">
        <v>10.340880081061163</v>
      </c>
      <c r="S71">
        <v>6.433152075673533</v>
      </c>
      <c r="T71">
        <v>0</v>
      </c>
      <c r="U71">
        <v>317.85739825674437</v>
      </c>
      <c r="V71">
        <v>4.4279608783706248</v>
      </c>
      <c r="W71">
        <v>8.4903193276481144</v>
      </c>
      <c r="X71">
        <v>35.981017405802213</v>
      </c>
      <c r="Y71">
        <v>0</v>
      </c>
      <c r="Z71">
        <v>0.26833576000000003</v>
      </c>
      <c r="AA71">
        <v>0</v>
      </c>
      <c r="AB71">
        <v>0.81297860000000011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13.155319100000002</v>
      </c>
      <c r="AL71">
        <v>0.34009690895008615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0.80788853079710155</v>
      </c>
      <c r="AS71">
        <v>1.1814071748438895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717.80322640857469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157.5831405518671</v>
      </c>
      <c r="L72">
        <v>41.790177276979364</v>
      </c>
      <c r="M72">
        <v>0</v>
      </c>
      <c r="N72">
        <v>13.831188694214877</v>
      </c>
      <c r="O72">
        <v>48.37937513749263</v>
      </c>
      <c r="P72">
        <v>34.984746543909353</v>
      </c>
      <c r="Q72">
        <v>0</v>
      </c>
      <c r="R72">
        <v>10.340880081061163</v>
      </c>
      <c r="S72">
        <v>6.433152075673533</v>
      </c>
      <c r="T72">
        <v>0</v>
      </c>
      <c r="U72">
        <v>317.85739825674437</v>
      </c>
      <c r="V72">
        <v>4.4279608783706248</v>
      </c>
      <c r="W72">
        <v>8.4903193276481144</v>
      </c>
      <c r="X72">
        <v>35.981017405802213</v>
      </c>
      <c r="Y72">
        <v>0</v>
      </c>
      <c r="Z72">
        <v>0.26833576000000003</v>
      </c>
      <c r="AA72">
        <v>0</v>
      </c>
      <c r="AB72">
        <v>3.2128913215303827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13.155319100000002</v>
      </c>
      <c r="AL72">
        <v>0.34009690895008615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0.80788853079710155</v>
      </c>
      <c r="AS72">
        <v>1.1814071748438895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725.90963841771418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157.58230686302602</v>
      </c>
      <c r="L73">
        <v>41.790177276979364</v>
      </c>
      <c r="M73">
        <v>0</v>
      </c>
      <c r="N73">
        <v>13.831188694214877</v>
      </c>
      <c r="O73">
        <v>48.37937513749263</v>
      </c>
      <c r="P73">
        <v>36.521029339666171</v>
      </c>
      <c r="Q73">
        <v>0</v>
      </c>
      <c r="R73">
        <v>10.340880081061163</v>
      </c>
      <c r="S73">
        <v>6.433152075673533</v>
      </c>
      <c r="T73">
        <v>0</v>
      </c>
      <c r="U73">
        <v>317.85739825674437</v>
      </c>
      <c r="V73">
        <v>4.4279608783706248</v>
      </c>
      <c r="W73">
        <v>8.4903193276481144</v>
      </c>
      <c r="X73">
        <v>35.981017405802213</v>
      </c>
      <c r="Y73">
        <v>0</v>
      </c>
      <c r="Z73">
        <v>0.26833576000000003</v>
      </c>
      <c r="AA73">
        <v>1.7150519835911866</v>
      </c>
      <c r="AB73">
        <v>6.4257828970742699</v>
      </c>
      <c r="AC73">
        <v>2.3605096538401127</v>
      </c>
      <c r="AD73">
        <v>2.2284334137017412</v>
      </c>
      <c r="AE73">
        <v>8.0401991395946997</v>
      </c>
      <c r="AF73">
        <v>0</v>
      </c>
      <c r="AG73">
        <v>0</v>
      </c>
      <c r="AH73">
        <v>28.876826999999999</v>
      </c>
      <c r="AI73">
        <v>0.93149206158680298</v>
      </c>
      <c r="AJ73">
        <v>0</v>
      </c>
      <c r="AK73">
        <v>13.155319100000002</v>
      </c>
      <c r="AL73">
        <v>0.34009690895008615</v>
      </c>
      <c r="AM73">
        <v>1.1056509264816206</v>
      </c>
      <c r="AN73">
        <v>0</v>
      </c>
      <c r="AO73">
        <v>0</v>
      </c>
      <c r="AP73">
        <v>1.5621850120145819</v>
      </c>
      <c r="AQ73">
        <v>0</v>
      </c>
      <c r="AR73">
        <v>0.80788853079710155</v>
      </c>
      <c r="AS73">
        <v>1.1814071748438895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750.63398489915528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157.5831405518671</v>
      </c>
      <c r="L74">
        <v>41.790177276979364</v>
      </c>
      <c r="M74">
        <v>0</v>
      </c>
      <c r="N74">
        <v>13.831188694214877</v>
      </c>
      <c r="O74">
        <v>48.37937513749263</v>
      </c>
      <c r="P74">
        <v>37.440836515155524</v>
      </c>
      <c r="Q74">
        <v>0</v>
      </c>
      <c r="R74">
        <v>10.340880081061163</v>
      </c>
      <c r="S74">
        <v>6.433152075673533</v>
      </c>
      <c r="T74">
        <v>0</v>
      </c>
      <c r="U74">
        <v>317.85739825674437</v>
      </c>
      <c r="V74">
        <v>4.4279608783706248</v>
      </c>
      <c r="W74">
        <v>8.4903193276481144</v>
      </c>
      <c r="X74">
        <v>35.981017405802213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28.876826999999999</v>
      </c>
      <c r="AI74">
        <v>3.9880276581304015</v>
      </c>
      <c r="AJ74">
        <v>0</v>
      </c>
      <c r="AK74">
        <v>13.155319100000002</v>
      </c>
      <c r="AL74">
        <v>0.34009690895008615</v>
      </c>
      <c r="AM74">
        <v>2.570313108027007</v>
      </c>
      <c r="AN74">
        <v>0</v>
      </c>
      <c r="AO74">
        <v>0</v>
      </c>
      <c r="AP74">
        <v>1.5621850120145819</v>
      </c>
      <c r="AQ74">
        <v>0</v>
      </c>
      <c r="AR74">
        <v>0.80788853079710155</v>
      </c>
      <c r="AS74">
        <v>1.1814071748438895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771.64208389478199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157.5831405518671</v>
      </c>
      <c r="L75">
        <v>41.790177276979364</v>
      </c>
      <c r="M75">
        <v>0</v>
      </c>
      <c r="N75">
        <v>13.831188694214877</v>
      </c>
      <c r="O75">
        <v>48.37937513749263</v>
      </c>
      <c r="P75">
        <v>38.161134044421352</v>
      </c>
      <c r="Q75">
        <v>0</v>
      </c>
      <c r="R75">
        <v>10.340880081061163</v>
      </c>
      <c r="S75">
        <v>6.433152075673533</v>
      </c>
      <c r="T75">
        <v>0</v>
      </c>
      <c r="U75">
        <v>317.85739825674437</v>
      </c>
      <c r="V75">
        <v>4.4279608783706248</v>
      </c>
      <c r="W75">
        <v>8.4903193276481144</v>
      </c>
      <c r="X75">
        <v>35.981017405802213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13.155319100000002</v>
      </c>
      <c r="AL75">
        <v>1.7004842907917388</v>
      </c>
      <c r="AM75">
        <v>2.570313108027007</v>
      </c>
      <c r="AN75">
        <v>0</v>
      </c>
      <c r="AO75">
        <v>0</v>
      </c>
      <c r="AP75">
        <v>1.5621850120145819</v>
      </c>
      <c r="AQ75">
        <v>0</v>
      </c>
      <c r="AR75">
        <v>0.80788853079710155</v>
      </c>
      <c r="AS75">
        <v>1.3126746387154327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783.44611443983581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157.58163872632221</v>
      </c>
      <c r="L76">
        <v>41.790177276979364</v>
      </c>
      <c r="M76">
        <v>0</v>
      </c>
      <c r="N76">
        <v>13.831188694214877</v>
      </c>
      <c r="O76">
        <v>48.37937513749263</v>
      </c>
      <c r="P76">
        <v>38.871431296187687</v>
      </c>
      <c r="Q76">
        <v>0</v>
      </c>
      <c r="R76">
        <v>10.340880081061163</v>
      </c>
      <c r="S76">
        <v>6.433152075673533</v>
      </c>
      <c r="T76">
        <v>0</v>
      </c>
      <c r="U76">
        <v>317.85739825674437</v>
      </c>
      <c r="V76">
        <v>4.4279608783706248</v>
      </c>
      <c r="W76">
        <v>8.4903193276481144</v>
      </c>
      <c r="X76">
        <v>35.981017405802213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13.155319100000002</v>
      </c>
      <c r="AL76">
        <v>13.603873818416526</v>
      </c>
      <c r="AM76">
        <v>2.570313108027007</v>
      </c>
      <c r="AN76">
        <v>0</v>
      </c>
      <c r="AO76">
        <v>0</v>
      </c>
      <c r="AP76">
        <v>1.5621850120145819</v>
      </c>
      <c r="AQ76">
        <v>0</v>
      </c>
      <c r="AR76">
        <v>0.80788853079710155</v>
      </c>
      <c r="AS76">
        <v>1.3126746387154327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799.25024521479122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157.5831405518671</v>
      </c>
      <c r="L77">
        <v>41.790177276979364</v>
      </c>
      <c r="M77">
        <v>0</v>
      </c>
      <c r="N77">
        <v>13.831188694214877</v>
      </c>
      <c r="O77">
        <v>48.37937513749263</v>
      </c>
      <c r="P77">
        <v>39.62481133532696</v>
      </c>
      <c r="Q77">
        <v>0</v>
      </c>
      <c r="R77">
        <v>10.340880081061163</v>
      </c>
      <c r="S77">
        <v>6.433152075673533</v>
      </c>
      <c r="T77">
        <v>0</v>
      </c>
      <c r="U77">
        <v>317.85739825674437</v>
      </c>
      <c r="V77">
        <v>4.4279608783706248</v>
      </c>
      <c r="W77">
        <v>8.4903193276481144</v>
      </c>
      <c r="X77">
        <v>35.981017405802213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13.155319100000002</v>
      </c>
      <c r="AL77">
        <v>13.603873818416526</v>
      </c>
      <c r="AM77">
        <v>2.570313108027007</v>
      </c>
      <c r="AN77">
        <v>0</v>
      </c>
      <c r="AO77">
        <v>0</v>
      </c>
      <c r="AP77">
        <v>9.3731171828997539E-2</v>
      </c>
      <c r="AQ77">
        <v>0</v>
      </c>
      <c r="AR77">
        <v>0.80788853079710155</v>
      </c>
      <c r="AS77">
        <v>1.3126746387154327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798.53667323928983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157.58163872632221</v>
      </c>
      <c r="L78">
        <v>41.790177276979364</v>
      </c>
      <c r="M78">
        <v>0</v>
      </c>
      <c r="N78">
        <v>13.831188694214877</v>
      </c>
      <c r="O78">
        <v>48.37937513749263</v>
      </c>
      <c r="P78">
        <v>41.053612055823663</v>
      </c>
      <c r="Q78">
        <v>0</v>
      </c>
      <c r="R78">
        <v>10.340880081061163</v>
      </c>
      <c r="S78">
        <v>6.433152075673533</v>
      </c>
      <c r="T78">
        <v>0</v>
      </c>
      <c r="U78">
        <v>317.85739825674437</v>
      </c>
      <c r="V78">
        <v>4.4279608783706248</v>
      </c>
      <c r="W78">
        <v>8.4903193276481144</v>
      </c>
      <c r="X78">
        <v>35.981017405802213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13.155319100000002</v>
      </c>
      <c r="AL78">
        <v>13.603873818416526</v>
      </c>
      <c r="AM78">
        <v>2.570313108027007</v>
      </c>
      <c r="AN78">
        <v>0</v>
      </c>
      <c r="AO78">
        <v>0</v>
      </c>
      <c r="AP78">
        <v>9.3731171828997539E-2</v>
      </c>
      <c r="AQ78">
        <v>0</v>
      </c>
      <c r="AR78">
        <v>0.80788853079710155</v>
      </c>
      <c r="AS78">
        <v>1.3126746387154327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798.06965232368191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157.5831405518671</v>
      </c>
      <c r="L79">
        <v>41.790177276979364</v>
      </c>
      <c r="M79">
        <v>0</v>
      </c>
      <c r="N79">
        <v>13.831188694214877</v>
      </c>
      <c r="O79">
        <v>48.37937513749263</v>
      </c>
      <c r="P79">
        <v>41.765699384983208</v>
      </c>
      <c r="Q79">
        <v>0</v>
      </c>
      <c r="R79">
        <v>10.340880081061163</v>
      </c>
      <c r="S79">
        <v>6.433152075673533</v>
      </c>
      <c r="T79">
        <v>0</v>
      </c>
      <c r="U79">
        <v>317.85739825674437</v>
      </c>
      <c r="V79">
        <v>4.4279608783706248</v>
      </c>
      <c r="W79">
        <v>8.4903193276481144</v>
      </c>
      <c r="X79">
        <v>35.981017405802213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27.721753919999998</v>
      </c>
      <c r="AI79">
        <v>3.9880276581304015</v>
      </c>
      <c r="AJ79">
        <v>0</v>
      </c>
      <c r="AK79">
        <v>13.155319100000002</v>
      </c>
      <c r="AL79">
        <v>13.603873818416526</v>
      </c>
      <c r="AM79">
        <v>2.570313108027007</v>
      </c>
      <c r="AN79">
        <v>0</v>
      </c>
      <c r="AO79">
        <v>0</v>
      </c>
      <c r="AP79">
        <v>9.3731171828997539E-2</v>
      </c>
      <c r="AQ79">
        <v>0</v>
      </c>
      <c r="AR79">
        <v>8.6174770692028986</v>
      </c>
      <c r="AS79">
        <v>1.3126746387154327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801.97253769679219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157.58163872632221</v>
      </c>
      <c r="L80">
        <v>41.790177276979364</v>
      </c>
      <c r="M80">
        <v>0</v>
      </c>
      <c r="N80">
        <v>13.831188694214877</v>
      </c>
      <c r="O80">
        <v>48.37937513749263</v>
      </c>
      <c r="P80">
        <v>42.12404630589144</v>
      </c>
      <c r="Q80">
        <v>0</v>
      </c>
      <c r="R80">
        <v>10.340880081061163</v>
      </c>
      <c r="S80">
        <v>6.433152075673533</v>
      </c>
      <c r="T80">
        <v>0</v>
      </c>
      <c r="U80">
        <v>317.85739825674437</v>
      </c>
      <c r="V80">
        <v>4.4279608783706248</v>
      </c>
      <c r="W80">
        <v>8.4903193276481144</v>
      </c>
      <c r="X80">
        <v>35.981017405802213</v>
      </c>
      <c r="Y80">
        <v>0</v>
      </c>
      <c r="Z80">
        <v>1.5906943039999999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22.824243949039069</v>
      </c>
      <c r="AI80">
        <v>0.93149206158680298</v>
      </c>
      <c r="AJ80">
        <v>0</v>
      </c>
      <c r="AK80">
        <v>13.155319100000002</v>
      </c>
      <c r="AL80">
        <v>1.7004842907917388</v>
      </c>
      <c r="AM80">
        <v>0.94305510487621913</v>
      </c>
      <c r="AN80">
        <v>0</v>
      </c>
      <c r="AO80">
        <v>0</v>
      </c>
      <c r="AP80">
        <v>9.3731171828997539E-2</v>
      </c>
      <c r="AQ80">
        <v>0</v>
      </c>
      <c r="AR80">
        <v>8.6174770692028986</v>
      </c>
      <c r="AS80">
        <v>1.3126746387154327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767.13680466024039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157.58130674105578</v>
      </c>
      <c r="L81">
        <v>41.790177276979364</v>
      </c>
      <c r="M81">
        <v>0</v>
      </c>
      <c r="N81">
        <v>13.831188694214877</v>
      </c>
      <c r="O81">
        <v>48.37937513749263</v>
      </c>
      <c r="P81">
        <v>42.12404630589144</v>
      </c>
      <c r="Q81">
        <v>0</v>
      </c>
      <c r="R81">
        <v>10.340880081061163</v>
      </c>
      <c r="S81">
        <v>6.433152075673533</v>
      </c>
      <c r="T81">
        <v>0</v>
      </c>
      <c r="U81">
        <v>317.85739825674437</v>
      </c>
      <c r="V81">
        <v>4.4279608783706248</v>
      </c>
      <c r="W81">
        <v>8.4903193276481144</v>
      </c>
      <c r="X81">
        <v>35.981017405802213</v>
      </c>
      <c r="Y81">
        <v>0</v>
      </c>
      <c r="Z81">
        <v>1.5906943039999999</v>
      </c>
      <c r="AA81">
        <v>1.5416198518518522</v>
      </c>
      <c r="AB81">
        <v>6.4257828970742699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13.860876959999999</v>
      </c>
      <c r="AI81">
        <v>0</v>
      </c>
      <c r="AJ81">
        <v>0</v>
      </c>
      <c r="AK81">
        <v>13.155319100000002</v>
      </c>
      <c r="AL81">
        <v>0.34009690895008615</v>
      </c>
      <c r="AM81">
        <v>0</v>
      </c>
      <c r="AN81">
        <v>0</v>
      </c>
      <c r="AO81">
        <v>0</v>
      </c>
      <c r="AP81">
        <v>9.3731171828997539E-2</v>
      </c>
      <c r="AQ81">
        <v>0</v>
      </c>
      <c r="AR81">
        <v>1.4811289307971014</v>
      </c>
      <c r="AS81">
        <v>1.8049276282337201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737.7996324869664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157.58261304152438</v>
      </c>
      <c r="L82">
        <v>41.790177276979364</v>
      </c>
      <c r="M82">
        <v>0</v>
      </c>
      <c r="N82">
        <v>13.831188694214877</v>
      </c>
      <c r="O82">
        <v>48.37937513749263</v>
      </c>
      <c r="P82">
        <v>42.12404630589144</v>
      </c>
      <c r="Q82">
        <v>0</v>
      </c>
      <c r="R82">
        <v>10.340880081061163</v>
      </c>
      <c r="S82">
        <v>6.433152075673533</v>
      </c>
      <c r="T82">
        <v>0</v>
      </c>
      <c r="U82">
        <v>317.85739825674437</v>
      </c>
      <c r="V82">
        <v>4.4279608783706248</v>
      </c>
      <c r="W82">
        <v>8.4903193276481144</v>
      </c>
      <c r="X82">
        <v>35.981017405802213</v>
      </c>
      <c r="Y82">
        <v>0</v>
      </c>
      <c r="Z82">
        <v>0</v>
      </c>
      <c r="AA82">
        <v>0</v>
      </c>
      <c r="AB82">
        <v>3.2128913215303827</v>
      </c>
      <c r="AC82">
        <v>0</v>
      </c>
      <c r="AD82">
        <v>0</v>
      </c>
      <c r="AE82">
        <v>8.0401991395946997</v>
      </c>
      <c r="AF82">
        <v>0</v>
      </c>
      <c r="AG82">
        <v>0</v>
      </c>
      <c r="AH82">
        <v>7.3924678136008444</v>
      </c>
      <c r="AI82">
        <v>0</v>
      </c>
      <c r="AJ82">
        <v>0</v>
      </c>
      <c r="AK82">
        <v>13.155319100000002</v>
      </c>
      <c r="AL82">
        <v>0.34009690895008615</v>
      </c>
      <c r="AM82">
        <v>0</v>
      </c>
      <c r="AN82">
        <v>0</v>
      </c>
      <c r="AO82">
        <v>0</v>
      </c>
      <c r="AP82">
        <v>9.3731171828997539E-2</v>
      </c>
      <c r="AQ82">
        <v>0</v>
      </c>
      <c r="AR82">
        <v>1.0771845384057972</v>
      </c>
      <c r="AS82">
        <v>1.8049276282337201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722.35494610354738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157.58218523364542</v>
      </c>
      <c r="L83">
        <v>41.770439668429368</v>
      </c>
      <c r="M83">
        <v>0</v>
      </c>
      <c r="N83">
        <v>13.831188694214877</v>
      </c>
      <c r="O83">
        <v>48.37937513749263</v>
      </c>
      <c r="P83">
        <v>42.12404630589144</v>
      </c>
      <c r="Q83">
        <v>0</v>
      </c>
      <c r="R83">
        <v>10.34036879587325</v>
      </c>
      <c r="S83">
        <v>6.433152075673533</v>
      </c>
      <c r="T83">
        <v>0</v>
      </c>
      <c r="U83">
        <v>317.85739825674437</v>
      </c>
      <c r="V83">
        <v>4.4279608783706248</v>
      </c>
      <c r="W83">
        <v>8.4903193276481144</v>
      </c>
      <c r="X83">
        <v>35.981017405802213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5.6598581936008436</v>
      </c>
      <c r="AI83">
        <v>0</v>
      </c>
      <c r="AJ83">
        <v>0</v>
      </c>
      <c r="AK83">
        <v>13.155319100000002</v>
      </c>
      <c r="AL83">
        <v>0.34009690895008615</v>
      </c>
      <c r="AM83">
        <v>0</v>
      </c>
      <c r="AN83">
        <v>0</v>
      </c>
      <c r="AO83">
        <v>0</v>
      </c>
      <c r="AP83">
        <v>9.3731171828997539E-2</v>
      </c>
      <c r="AQ83">
        <v>0</v>
      </c>
      <c r="AR83">
        <v>1.0771845384057972</v>
      </c>
      <c r="AS83">
        <v>1.8049276282337201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713.36866876359545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157.58218523364542</v>
      </c>
      <c r="L84">
        <v>41.770439668429368</v>
      </c>
      <c r="M84">
        <v>0</v>
      </c>
      <c r="N84">
        <v>13.831188694214877</v>
      </c>
      <c r="O84">
        <v>48.37937513749263</v>
      </c>
      <c r="P84">
        <v>42.12404630589144</v>
      </c>
      <c r="Q84">
        <v>0</v>
      </c>
      <c r="R84">
        <v>10.34036879587325</v>
      </c>
      <c r="S84">
        <v>6.433152075673533</v>
      </c>
      <c r="T84">
        <v>0</v>
      </c>
      <c r="U84">
        <v>317.85739825674437</v>
      </c>
      <c r="V84">
        <v>4.4279608783706248</v>
      </c>
      <c r="W84">
        <v>8.4903193276481144</v>
      </c>
      <c r="X84">
        <v>35.981017405802213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13.155319100000002</v>
      </c>
      <c r="AL84">
        <v>0.34009690895008615</v>
      </c>
      <c r="AM84">
        <v>0</v>
      </c>
      <c r="AN84">
        <v>0</v>
      </c>
      <c r="AO84">
        <v>0</v>
      </c>
      <c r="AP84">
        <v>9.3731171828997539E-2</v>
      </c>
      <c r="AQ84">
        <v>0</v>
      </c>
      <c r="AR84">
        <v>1.3464807999999999</v>
      </c>
      <c r="AS84">
        <v>1.8049276282337201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707.97810683158878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157.58218523364542</v>
      </c>
      <c r="L85">
        <v>41.770439668429368</v>
      </c>
      <c r="M85">
        <v>0</v>
      </c>
      <c r="N85">
        <v>13.831188694214877</v>
      </c>
      <c r="O85">
        <v>48.37937513749263</v>
      </c>
      <c r="P85">
        <v>42.12404630589144</v>
      </c>
      <c r="Q85">
        <v>0</v>
      </c>
      <c r="R85">
        <v>10.34036879587325</v>
      </c>
      <c r="S85">
        <v>6.433152075673533</v>
      </c>
      <c r="T85">
        <v>0</v>
      </c>
      <c r="U85">
        <v>317.85739825674437</v>
      </c>
      <c r="V85">
        <v>4.4279608783706248</v>
      </c>
      <c r="W85">
        <v>8.4903193276481144</v>
      </c>
      <c r="X85">
        <v>35.981017405802213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13.155319100000002</v>
      </c>
      <c r="AL85">
        <v>0.34009690895008615</v>
      </c>
      <c r="AM85">
        <v>0</v>
      </c>
      <c r="AN85">
        <v>0</v>
      </c>
      <c r="AO85">
        <v>0</v>
      </c>
      <c r="AP85">
        <v>9.3731171828997539E-2</v>
      </c>
      <c r="AQ85">
        <v>0</v>
      </c>
      <c r="AR85">
        <v>8.6174770692028986</v>
      </c>
      <c r="AS85">
        <v>1.8049276282337201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715.24910310079167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78.747999016788228</v>
      </c>
      <c r="L86">
        <v>30.730143495785104</v>
      </c>
      <c r="M86">
        <v>0</v>
      </c>
      <c r="N86">
        <v>13.831188694214877</v>
      </c>
      <c r="O86">
        <v>48.37937513749263</v>
      </c>
      <c r="P86">
        <v>42.12404630589144</v>
      </c>
      <c r="Q86">
        <v>0</v>
      </c>
      <c r="R86">
        <v>10.34036879587325</v>
      </c>
      <c r="S86">
        <v>2.8807855269709544</v>
      </c>
      <c r="T86">
        <v>0</v>
      </c>
      <c r="U86">
        <v>317.85739825674437</v>
      </c>
      <c r="V86">
        <v>4.4279608783706248</v>
      </c>
      <c r="W86">
        <v>8.4903193276481144</v>
      </c>
      <c r="X86">
        <v>35.981017405802213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13.155319100000002</v>
      </c>
      <c r="AL86">
        <v>0.34009690895008615</v>
      </c>
      <c r="AM86">
        <v>0</v>
      </c>
      <c r="AN86">
        <v>0</v>
      </c>
      <c r="AO86">
        <v>0</v>
      </c>
      <c r="AP86">
        <v>9.3731171828997539E-2</v>
      </c>
      <c r="AQ86">
        <v>0</v>
      </c>
      <c r="AR86">
        <v>8.6174770692028986</v>
      </c>
      <c r="AS86">
        <v>1.8049276282337201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621.82225416258768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78.749702465313703</v>
      </c>
      <c r="L87">
        <v>20.169816880869291</v>
      </c>
      <c r="M87">
        <v>0</v>
      </c>
      <c r="N87">
        <v>13.831188694214877</v>
      </c>
      <c r="O87">
        <v>48.37937513749263</v>
      </c>
      <c r="P87">
        <v>42.12404630589144</v>
      </c>
      <c r="Q87">
        <v>0</v>
      </c>
      <c r="R87">
        <v>10.34036879587325</v>
      </c>
      <c r="S87">
        <v>2.8806356610169486</v>
      </c>
      <c r="T87">
        <v>0</v>
      </c>
      <c r="U87">
        <v>317.85739825674437</v>
      </c>
      <c r="V87">
        <v>4.4279608783706248</v>
      </c>
      <c r="W87">
        <v>8.4903193276481144</v>
      </c>
      <c r="X87">
        <v>35.981017405802213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0.62598861839438813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13.155319100000002</v>
      </c>
      <c r="AL87">
        <v>0.34009690895008615</v>
      </c>
      <c r="AM87">
        <v>0</v>
      </c>
      <c r="AN87">
        <v>0</v>
      </c>
      <c r="AO87">
        <v>0</v>
      </c>
      <c r="AP87">
        <v>9.3731171828997539E-2</v>
      </c>
      <c r="AQ87">
        <v>0</v>
      </c>
      <c r="AR87">
        <v>1.8850730692028983</v>
      </c>
      <c r="AS87">
        <v>1.8377444942016057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601.16978317181542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78.749702465313703</v>
      </c>
      <c r="L88">
        <v>20.169787998029236</v>
      </c>
      <c r="M88">
        <v>0</v>
      </c>
      <c r="N88">
        <v>13.831188694214877</v>
      </c>
      <c r="O88">
        <v>48.37937513749263</v>
      </c>
      <c r="P88">
        <v>42.12404630589144</v>
      </c>
      <c r="Q88">
        <v>0</v>
      </c>
      <c r="R88">
        <v>10.34036879587325</v>
      </c>
      <c r="S88">
        <v>2.8806356610169486</v>
      </c>
      <c r="T88">
        <v>0</v>
      </c>
      <c r="U88">
        <v>317.85739825674437</v>
      </c>
      <c r="V88">
        <v>4.4279608783706248</v>
      </c>
      <c r="W88">
        <v>8.4903193276481144</v>
      </c>
      <c r="X88">
        <v>35.981017405802213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0.62598861839438813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13.155319100000002</v>
      </c>
      <c r="AL88">
        <v>0.34009690895008615</v>
      </c>
      <c r="AM88">
        <v>0</v>
      </c>
      <c r="AN88">
        <v>0</v>
      </c>
      <c r="AO88">
        <v>0</v>
      </c>
      <c r="AP88">
        <v>9.3731171828997539E-2</v>
      </c>
      <c r="AQ88">
        <v>0</v>
      </c>
      <c r="AR88">
        <v>1.6157770615942031</v>
      </c>
      <c r="AS88">
        <v>1.8377444942016057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600.9004582813667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78.749942859215992</v>
      </c>
      <c r="L89">
        <v>20.169748297781073</v>
      </c>
      <c r="M89">
        <v>0</v>
      </c>
      <c r="N89">
        <v>13.831188694214877</v>
      </c>
      <c r="O89">
        <v>48.37937513749263</v>
      </c>
      <c r="P89">
        <v>41.709470911359837</v>
      </c>
      <c r="Q89">
        <v>0</v>
      </c>
      <c r="R89">
        <v>4.9572610748898684</v>
      </c>
      <c r="S89">
        <v>2.8806356610169486</v>
      </c>
      <c r="T89">
        <v>0</v>
      </c>
      <c r="U89">
        <v>317.85739825674437</v>
      </c>
      <c r="V89">
        <v>4.4279608783706248</v>
      </c>
      <c r="W89">
        <v>8.4903193276481144</v>
      </c>
      <c r="X89">
        <v>35.981017405802213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0.62598861839438813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13.155319100000002</v>
      </c>
      <c r="AL89">
        <v>0.34009690895008615</v>
      </c>
      <c r="AM89">
        <v>0</v>
      </c>
      <c r="AN89">
        <v>0</v>
      </c>
      <c r="AO89">
        <v>0</v>
      </c>
      <c r="AP89">
        <v>9.3731171828997539E-2</v>
      </c>
      <c r="AQ89">
        <v>0</v>
      </c>
      <c r="AR89">
        <v>1.6157770615942031</v>
      </c>
      <c r="AS89">
        <v>1.8377444942016057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595.10297585950582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78.749942859215992</v>
      </c>
      <c r="L90">
        <v>20.169613365862158</v>
      </c>
      <c r="M90">
        <v>0</v>
      </c>
      <c r="N90">
        <v>13.831188694214877</v>
      </c>
      <c r="O90">
        <v>48.37937513749263</v>
      </c>
      <c r="P90">
        <v>41.709470911359837</v>
      </c>
      <c r="Q90">
        <v>0</v>
      </c>
      <c r="R90">
        <v>4.8003724537958483</v>
      </c>
      <c r="S90">
        <v>2.8806356610169486</v>
      </c>
      <c r="T90">
        <v>0</v>
      </c>
      <c r="U90">
        <v>317.85739825674437</v>
      </c>
      <c r="V90">
        <v>4.4279608783706248</v>
      </c>
      <c r="W90">
        <v>8.4903193276481144</v>
      </c>
      <c r="X90">
        <v>35.981017405802213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0.62598861839438813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13.155319100000002</v>
      </c>
      <c r="AL90">
        <v>0.34009690895008615</v>
      </c>
      <c r="AM90">
        <v>0</v>
      </c>
      <c r="AN90">
        <v>0</v>
      </c>
      <c r="AO90">
        <v>0</v>
      </c>
      <c r="AP90">
        <v>9.3731171828997539E-2</v>
      </c>
      <c r="AQ90">
        <v>0</v>
      </c>
      <c r="AR90">
        <v>1.6157770615942031</v>
      </c>
      <c r="AS90">
        <v>1.8377444942016057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594.94595230649293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78.749942859215992</v>
      </c>
      <c r="L91">
        <v>20.169613365862158</v>
      </c>
      <c r="M91">
        <v>0</v>
      </c>
      <c r="N91">
        <v>13.831188694214877</v>
      </c>
      <c r="O91">
        <v>48.37937513749263</v>
      </c>
      <c r="P91">
        <v>41.709470911359837</v>
      </c>
      <c r="Q91">
        <v>0</v>
      </c>
      <c r="R91">
        <v>4.8003724537958483</v>
      </c>
      <c r="S91">
        <v>2.8806356610169486</v>
      </c>
      <c r="T91">
        <v>0</v>
      </c>
      <c r="U91">
        <v>317.85739825674437</v>
      </c>
      <c r="V91">
        <v>4.4279036924842226</v>
      </c>
      <c r="W91">
        <v>8.4903193276481144</v>
      </c>
      <c r="X91">
        <v>35.981017405802213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0.62598861839438813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13.155319100000002</v>
      </c>
      <c r="AL91">
        <v>0.34009690895008615</v>
      </c>
      <c r="AM91">
        <v>0</v>
      </c>
      <c r="AN91">
        <v>0</v>
      </c>
      <c r="AO91">
        <v>0</v>
      </c>
      <c r="AP91">
        <v>9.3731171828997539E-2</v>
      </c>
      <c r="AQ91">
        <v>0</v>
      </c>
      <c r="AR91">
        <v>1.6157770615942031</v>
      </c>
      <c r="AS91">
        <v>1.8377444942016057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594.94589512060656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78.749942859215992</v>
      </c>
      <c r="L92">
        <v>20.169613365862158</v>
      </c>
      <c r="M92">
        <v>0</v>
      </c>
      <c r="N92">
        <v>13.831188694214877</v>
      </c>
      <c r="O92">
        <v>48.37937513749263</v>
      </c>
      <c r="P92">
        <v>41.709470911359837</v>
      </c>
      <c r="Q92">
        <v>0</v>
      </c>
      <c r="R92">
        <v>4.8003724537958483</v>
      </c>
      <c r="S92">
        <v>2.8806356610169486</v>
      </c>
      <c r="T92">
        <v>0</v>
      </c>
      <c r="U92">
        <v>317.85739825674437</v>
      </c>
      <c r="V92">
        <v>4.4279036924842226</v>
      </c>
      <c r="W92">
        <v>8.4903193276481144</v>
      </c>
      <c r="X92">
        <v>35.981017405802213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0.62598861839438813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13.155319100000002</v>
      </c>
      <c r="AL92">
        <v>0.34009690895008615</v>
      </c>
      <c r="AM92">
        <v>0</v>
      </c>
      <c r="AN92">
        <v>0</v>
      </c>
      <c r="AO92">
        <v>0</v>
      </c>
      <c r="AP92">
        <v>9.3731171828997539E-2</v>
      </c>
      <c r="AQ92">
        <v>0</v>
      </c>
      <c r="AR92">
        <v>1.6157770615942031</v>
      </c>
      <c r="AS92">
        <v>1.8377444942016057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594.94589512060656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78.749942859215992</v>
      </c>
      <c r="L93">
        <v>20.169613365862158</v>
      </c>
      <c r="M93">
        <v>0</v>
      </c>
      <c r="N93">
        <v>13.831188694214877</v>
      </c>
      <c r="O93">
        <v>48.37937513749263</v>
      </c>
      <c r="P93">
        <v>41.709470911359837</v>
      </c>
      <c r="Q93">
        <v>0</v>
      </c>
      <c r="R93">
        <v>4.8003724537958483</v>
      </c>
      <c r="S93">
        <v>2.8806356610169486</v>
      </c>
      <c r="T93">
        <v>0</v>
      </c>
      <c r="U93">
        <v>317.85739825674437</v>
      </c>
      <c r="V93">
        <v>0</v>
      </c>
      <c r="W93">
        <v>8.4903193276481144</v>
      </c>
      <c r="X93">
        <v>35.981017405802213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0.62598861839438813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13.155319100000002</v>
      </c>
      <c r="AL93">
        <v>0.34009690895008615</v>
      </c>
      <c r="AM93">
        <v>0</v>
      </c>
      <c r="AN93">
        <v>0</v>
      </c>
      <c r="AO93">
        <v>0</v>
      </c>
      <c r="AP93">
        <v>9.3731171828997539E-2</v>
      </c>
      <c r="AQ93">
        <v>0</v>
      </c>
      <c r="AR93">
        <v>1.0771845384057972</v>
      </c>
      <c r="AS93">
        <v>1.2142240408117755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589.35587845154407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78.749942859215992</v>
      </c>
      <c r="L94">
        <v>20.169613365862158</v>
      </c>
      <c r="M94">
        <v>0</v>
      </c>
      <c r="N94">
        <v>13.831188694214877</v>
      </c>
      <c r="O94">
        <v>48.37937513749263</v>
      </c>
      <c r="P94">
        <v>41.709470911359837</v>
      </c>
      <c r="Q94">
        <v>0</v>
      </c>
      <c r="R94">
        <v>4.8003724537958483</v>
      </c>
      <c r="S94">
        <v>2.8806356610169486</v>
      </c>
      <c r="T94">
        <v>0</v>
      </c>
      <c r="U94">
        <v>317.85739825674437</v>
      </c>
      <c r="V94">
        <v>0</v>
      </c>
      <c r="W94">
        <v>8.4903193276481144</v>
      </c>
      <c r="X94">
        <v>35.981017405802213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0.62598861839438813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13.155319100000002</v>
      </c>
      <c r="AL94">
        <v>0.34009690895008615</v>
      </c>
      <c r="AM94">
        <v>0</v>
      </c>
      <c r="AN94">
        <v>0</v>
      </c>
      <c r="AO94">
        <v>0</v>
      </c>
      <c r="AP94">
        <v>9.3731171828997539E-2</v>
      </c>
      <c r="AQ94">
        <v>0</v>
      </c>
      <c r="AR94">
        <v>1.0771845384057972</v>
      </c>
      <c r="AS94">
        <v>1.2142240408117755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589.35587845154407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78.749942859215992</v>
      </c>
      <c r="L95">
        <v>20.169613365862158</v>
      </c>
      <c r="M95">
        <v>0</v>
      </c>
      <c r="N95">
        <v>13.831188694214877</v>
      </c>
      <c r="O95">
        <v>48.37937513749263</v>
      </c>
      <c r="P95">
        <v>41.709470911359837</v>
      </c>
      <c r="Q95">
        <v>0</v>
      </c>
      <c r="R95">
        <v>5.2878054356435644</v>
      </c>
      <c r="S95">
        <v>2.8806356610169486</v>
      </c>
      <c r="T95">
        <v>0</v>
      </c>
      <c r="U95">
        <v>317.85739825674437</v>
      </c>
      <c r="V95">
        <v>0</v>
      </c>
      <c r="W95">
        <v>3.6900887044025161</v>
      </c>
      <c r="X95">
        <v>35.981017405802213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0.62598861839438813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13.155319100000002</v>
      </c>
      <c r="AL95">
        <v>0.34009690895008615</v>
      </c>
      <c r="AM95">
        <v>0</v>
      </c>
      <c r="AN95">
        <v>0</v>
      </c>
      <c r="AO95">
        <v>0</v>
      </c>
      <c r="AP95">
        <v>9.3731171828997539E-2</v>
      </c>
      <c r="AQ95">
        <v>0</v>
      </c>
      <c r="AR95">
        <v>0.80788853079710155</v>
      </c>
      <c r="AS95">
        <v>1.2142240408117755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584.77378480253742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78.749942859215992</v>
      </c>
      <c r="L96">
        <v>20.169613365862158</v>
      </c>
      <c r="M96">
        <v>0</v>
      </c>
      <c r="N96">
        <v>13.831188694214877</v>
      </c>
      <c r="O96">
        <v>48.37937513749263</v>
      </c>
      <c r="P96">
        <v>41.709470911359837</v>
      </c>
      <c r="Q96">
        <v>0</v>
      </c>
      <c r="R96">
        <v>4.8006833802816899</v>
      </c>
      <c r="S96">
        <v>2.8806356610169486</v>
      </c>
      <c r="T96">
        <v>0</v>
      </c>
      <c r="U96">
        <v>317.85739825674437</v>
      </c>
      <c r="V96">
        <v>0</v>
      </c>
      <c r="W96">
        <v>3.6900887044025161</v>
      </c>
      <c r="X96">
        <v>35.981017405802213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0.62598861839438813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13.155319100000002</v>
      </c>
      <c r="AL96">
        <v>1.7004842907917388</v>
      </c>
      <c r="AM96">
        <v>0</v>
      </c>
      <c r="AN96">
        <v>0</v>
      </c>
      <c r="AO96">
        <v>0</v>
      </c>
      <c r="AP96">
        <v>9.3731171828997539E-2</v>
      </c>
      <c r="AQ96">
        <v>0</v>
      </c>
      <c r="AR96">
        <v>0.80788853079710155</v>
      </c>
      <c r="AS96">
        <v>1.2142240408117755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585.64705012901732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79.950099597209544</v>
      </c>
      <c r="L97">
        <v>20.169613365862158</v>
      </c>
      <c r="M97">
        <v>0</v>
      </c>
      <c r="N97">
        <v>13.831188694214877</v>
      </c>
      <c r="O97">
        <v>48.37937513749263</v>
      </c>
      <c r="P97">
        <v>41.709470911359837</v>
      </c>
      <c r="Q97">
        <v>0</v>
      </c>
      <c r="R97">
        <v>4.8006833802816899</v>
      </c>
      <c r="S97">
        <v>2.8806356610169486</v>
      </c>
      <c r="T97">
        <v>0</v>
      </c>
      <c r="U97">
        <v>317.85739825674437</v>
      </c>
      <c r="V97">
        <v>0</v>
      </c>
      <c r="W97">
        <v>3.6900887044025161</v>
      </c>
      <c r="X97">
        <v>24.01035616993061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0.62598861839438813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13.155319100000002</v>
      </c>
      <c r="AL97">
        <v>13.603873818416526</v>
      </c>
      <c r="AM97">
        <v>0</v>
      </c>
      <c r="AN97">
        <v>0</v>
      </c>
      <c r="AO97">
        <v>0</v>
      </c>
      <c r="AP97">
        <v>9.3731171828997539E-2</v>
      </c>
      <c r="AQ97">
        <v>0</v>
      </c>
      <c r="AR97">
        <v>0.80788853079710155</v>
      </c>
      <c r="AS97">
        <v>1.2142240408117755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586.77993515876403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78.750288977569824</v>
      </c>
      <c r="L98">
        <v>20.169613365862158</v>
      </c>
      <c r="M98">
        <v>0</v>
      </c>
      <c r="N98">
        <v>13.831188694214877</v>
      </c>
      <c r="O98">
        <v>48.37937513749263</v>
      </c>
      <c r="P98">
        <v>41.709470911359837</v>
      </c>
      <c r="Q98">
        <v>0</v>
      </c>
      <c r="R98">
        <v>4.8006833802816899</v>
      </c>
      <c r="S98">
        <v>2.8806356610169486</v>
      </c>
      <c r="T98">
        <v>0</v>
      </c>
      <c r="U98">
        <v>317.85739825674437</v>
      </c>
      <c r="V98">
        <v>0</v>
      </c>
      <c r="W98">
        <v>3.6900887044025161</v>
      </c>
      <c r="X98">
        <v>24.01035616993061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0.62598861839438813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13.155319100000002</v>
      </c>
      <c r="AL98">
        <v>13.603873818416526</v>
      </c>
      <c r="AM98">
        <v>0</v>
      </c>
      <c r="AN98">
        <v>0</v>
      </c>
      <c r="AO98">
        <v>0</v>
      </c>
      <c r="AP98">
        <v>9.3731171828997539E-2</v>
      </c>
      <c r="AQ98">
        <v>0</v>
      </c>
      <c r="AR98">
        <v>0.80788853079710155</v>
      </c>
      <c r="AS98">
        <v>1.2142240408117755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585.58012453912431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2.6268741354000298</v>
      </c>
      <c r="L99">
        <f t="shared" si="2"/>
        <v>0.74307900713362074</v>
      </c>
      <c r="M99">
        <f t="shared" si="2"/>
        <v>0</v>
      </c>
      <c r="N99">
        <f t="shared" si="2"/>
        <v>0.33194852866115754</v>
      </c>
      <c r="O99">
        <f t="shared" si="2"/>
        <v>1.1611050032998247</v>
      </c>
      <c r="P99">
        <f t="shared" si="2"/>
        <v>0.87964548447795987</v>
      </c>
      <c r="Q99">
        <f t="shared" si="2"/>
        <v>0</v>
      </c>
      <c r="R99">
        <f t="shared" si="2"/>
        <v>0.18875355226791088</v>
      </c>
      <c r="S99">
        <f t="shared" si="2"/>
        <v>0.10466261121513608</v>
      </c>
      <c r="T99">
        <f t="shared" si="2"/>
        <v>0</v>
      </c>
      <c r="U99">
        <f t="shared" si="2"/>
        <v>7.6285775581618553</v>
      </c>
      <c r="V99">
        <f t="shared" si="2"/>
        <v>6.8427472997494188E-2</v>
      </c>
      <c r="W99">
        <f t="shared" si="2"/>
        <v>0.17072809902704464</v>
      </c>
      <c r="X99">
        <f t="shared" si="2"/>
        <v>0.7173013309147156</v>
      </c>
      <c r="Y99">
        <f t="shared" si="2"/>
        <v>0</v>
      </c>
      <c r="Z99">
        <f t="shared" si="2"/>
        <v>1.1800870225999998E-2</v>
      </c>
      <c r="AA99">
        <f t="shared" si="2"/>
        <v>2.0577541695147677E-2</v>
      </c>
      <c r="AB99">
        <f t="shared" si="2"/>
        <v>3.4741827563015755E-2</v>
      </c>
      <c r="AC99">
        <f t="shared" si="2"/>
        <v>2.3626526423276263E-2</v>
      </c>
      <c r="AD99">
        <f t="shared" si="2"/>
        <v>2.674120096442089E-2</v>
      </c>
      <c r="AE99">
        <f t="shared" si="2"/>
        <v>8.3284981032268113E-2</v>
      </c>
      <c r="AF99">
        <f t="shared" si="2"/>
        <v>0</v>
      </c>
      <c r="AG99">
        <f t="shared" si="2"/>
        <v>0</v>
      </c>
      <c r="AH99">
        <f t="shared" si="2"/>
        <v>0.15477979265649952</v>
      </c>
      <c r="AI99">
        <f t="shared" si="2"/>
        <v>1.2895575035978005E-2</v>
      </c>
      <c r="AJ99">
        <f t="shared" si="2"/>
        <v>0</v>
      </c>
      <c r="AK99">
        <f t="shared" si="2"/>
        <v>0.31572765840000055</v>
      </c>
      <c r="AL99">
        <f t="shared" si="2"/>
        <v>5.2729183147676398E-2</v>
      </c>
      <c r="AM99">
        <f t="shared" si="2"/>
        <v>8.7759412951612936E-3</v>
      </c>
      <c r="AN99">
        <f t="shared" si="2"/>
        <v>0</v>
      </c>
      <c r="AO99">
        <f t="shared" si="2"/>
        <v>0</v>
      </c>
      <c r="AP99">
        <f t="shared" si="2"/>
        <v>6.0847111322515426E-3</v>
      </c>
      <c r="AQ99">
        <f t="shared" si="2"/>
        <v>0</v>
      </c>
      <c r="AR99">
        <f t="shared" si="2"/>
        <v>4.5544713479076057E-2</v>
      </c>
      <c r="AS99">
        <f t="shared" si="2"/>
        <v>3.9413056789473683E-2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15.457826363396993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1.9200129576514258</v>
      </c>
      <c r="L3">
        <v>203.60609704626643</v>
      </c>
      <c r="M3">
        <v>27.109018198279767</v>
      </c>
      <c r="N3">
        <v>16.71143623140496</v>
      </c>
      <c r="O3">
        <v>0</v>
      </c>
      <c r="P3">
        <v>21.656747932011331</v>
      </c>
      <c r="Q3">
        <v>0</v>
      </c>
      <c r="R3">
        <v>2.8804100281690141</v>
      </c>
      <c r="S3">
        <v>1.920423774011299</v>
      </c>
      <c r="T3">
        <v>0</v>
      </c>
      <c r="U3">
        <v>24.679797989606904</v>
      </c>
      <c r="V3">
        <v>1.9204821065830719</v>
      </c>
      <c r="W3">
        <v>1.9201264344422702</v>
      </c>
      <c r="X3">
        <v>9.5995875792988326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2.6146891227180529</v>
      </c>
      <c r="AG3">
        <v>0</v>
      </c>
      <c r="AH3">
        <v>0</v>
      </c>
      <c r="AI3">
        <v>0</v>
      </c>
      <c r="AJ3">
        <v>0</v>
      </c>
      <c r="AK3">
        <v>15.890058100000001</v>
      </c>
      <c r="AL3">
        <v>0</v>
      </c>
      <c r="AM3">
        <v>0</v>
      </c>
      <c r="AN3">
        <v>0.569546</v>
      </c>
      <c r="AO3">
        <v>0</v>
      </c>
      <c r="AP3">
        <v>0.15097594258492128</v>
      </c>
      <c r="AQ3">
        <v>0</v>
      </c>
      <c r="AR3">
        <v>0.97586250135869579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339.04009973884132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1.9200146536920433</v>
      </c>
      <c r="L4">
        <v>203.60609704626643</v>
      </c>
      <c r="M4">
        <v>27.109018198279767</v>
      </c>
      <c r="N4">
        <v>16.71143623140496</v>
      </c>
      <c r="O4">
        <v>0</v>
      </c>
      <c r="P4">
        <v>21.656747932011331</v>
      </c>
      <c r="Q4">
        <v>0</v>
      </c>
      <c r="R4">
        <v>2.8804100281690141</v>
      </c>
      <c r="S4">
        <v>1.920423774011299</v>
      </c>
      <c r="T4">
        <v>0</v>
      </c>
      <c r="U4">
        <v>24.679797989606904</v>
      </c>
      <c r="V4">
        <v>1.9204821065830719</v>
      </c>
      <c r="W4">
        <v>1.9201264344422702</v>
      </c>
      <c r="X4">
        <v>9.5995875792988326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2.6146891227180529</v>
      </c>
      <c r="AG4">
        <v>0</v>
      </c>
      <c r="AH4">
        <v>0</v>
      </c>
      <c r="AI4">
        <v>0</v>
      </c>
      <c r="AJ4">
        <v>0</v>
      </c>
      <c r="AK4">
        <v>15.890058100000001</v>
      </c>
      <c r="AL4">
        <v>0</v>
      </c>
      <c r="AM4">
        <v>0</v>
      </c>
      <c r="AN4">
        <v>0.569546</v>
      </c>
      <c r="AO4">
        <v>0</v>
      </c>
      <c r="AP4">
        <v>0.15097594258492128</v>
      </c>
      <c r="AQ4">
        <v>0</v>
      </c>
      <c r="AR4">
        <v>0.97586250135869579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339.04010143488193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1.9200146536920433</v>
      </c>
      <c r="L5">
        <v>203.60609704626643</v>
      </c>
      <c r="M5">
        <v>27.109018198279767</v>
      </c>
      <c r="N5">
        <v>16.71143623140496</v>
      </c>
      <c r="O5">
        <v>0</v>
      </c>
      <c r="P5">
        <v>21.656747932011331</v>
      </c>
      <c r="Q5">
        <v>0</v>
      </c>
      <c r="R5">
        <v>2.8804100281690141</v>
      </c>
      <c r="S5">
        <v>1.920423774011299</v>
      </c>
      <c r="T5">
        <v>0</v>
      </c>
      <c r="U5">
        <v>24.679797989606904</v>
      </c>
      <c r="V5">
        <v>1.9204821065830719</v>
      </c>
      <c r="W5">
        <v>1.9201264344422702</v>
      </c>
      <c r="X5">
        <v>9.6010574023651003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2.6146891227180529</v>
      </c>
      <c r="AG5">
        <v>0</v>
      </c>
      <c r="AH5">
        <v>0</v>
      </c>
      <c r="AI5">
        <v>0</v>
      </c>
      <c r="AJ5">
        <v>0</v>
      </c>
      <c r="AK5">
        <v>15.890058100000001</v>
      </c>
      <c r="AL5">
        <v>0</v>
      </c>
      <c r="AM5">
        <v>0</v>
      </c>
      <c r="AN5">
        <v>0.569546</v>
      </c>
      <c r="AO5">
        <v>0</v>
      </c>
      <c r="AP5">
        <v>0.15097594258492128</v>
      </c>
      <c r="AQ5">
        <v>0</v>
      </c>
      <c r="AR5">
        <v>0.97586250135869579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339.04157125794819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1.920026508657884</v>
      </c>
      <c r="L6">
        <v>203.60609704626643</v>
      </c>
      <c r="M6">
        <v>27.109018198279767</v>
      </c>
      <c r="N6">
        <v>16.71143623140496</v>
      </c>
      <c r="O6">
        <v>0</v>
      </c>
      <c r="P6">
        <v>21.656747932011331</v>
      </c>
      <c r="Q6">
        <v>0</v>
      </c>
      <c r="R6">
        <v>2.8804100281690141</v>
      </c>
      <c r="S6">
        <v>1.920423774011299</v>
      </c>
      <c r="T6">
        <v>0</v>
      </c>
      <c r="U6">
        <v>24.679797989606904</v>
      </c>
      <c r="V6">
        <v>1.9204821065830719</v>
      </c>
      <c r="W6">
        <v>1.9201264344422702</v>
      </c>
      <c r="X6">
        <v>9.5999082470784654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2.6146891227180529</v>
      </c>
      <c r="AG6">
        <v>0</v>
      </c>
      <c r="AH6">
        <v>0</v>
      </c>
      <c r="AI6">
        <v>0</v>
      </c>
      <c r="AJ6">
        <v>0</v>
      </c>
      <c r="AK6">
        <v>15.890058100000001</v>
      </c>
      <c r="AL6">
        <v>0</v>
      </c>
      <c r="AM6">
        <v>0</v>
      </c>
      <c r="AN6">
        <v>0.569546</v>
      </c>
      <c r="AO6">
        <v>0</v>
      </c>
      <c r="AP6">
        <v>0.15097594258492128</v>
      </c>
      <c r="AQ6">
        <v>0</v>
      </c>
      <c r="AR6">
        <v>0.97586250135869579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339.04043395762744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1.920026508657884</v>
      </c>
      <c r="L7">
        <v>203.60360848952101</v>
      </c>
      <c r="M7">
        <v>27.109018198279767</v>
      </c>
      <c r="N7">
        <v>16.71143623140496</v>
      </c>
      <c r="O7">
        <v>0</v>
      </c>
      <c r="P7">
        <v>21.656747932011331</v>
      </c>
      <c r="Q7">
        <v>0</v>
      </c>
      <c r="R7">
        <v>2.8804100281690141</v>
      </c>
      <c r="S7">
        <v>1.9207999999999996</v>
      </c>
      <c r="T7">
        <v>0</v>
      </c>
      <c r="U7">
        <v>24.679797989606904</v>
      </c>
      <c r="V7">
        <v>1.9204821065830719</v>
      </c>
      <c r="W7">
        <v>1.9201264344422702</v>
      </c>
      <c r="X7">
        <v>43.470899652636376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2.6146891227180529</v>
      </c>
      <c r="AG7">
        <v>0</v>
      </c>
      <c r="AH7">
        <v>0</v>
      </c>
      <c r="AI7">
        <v>0</v>
      </c>
      <c r="AJ7">
        <v>0</v>
      </c>
      <c r="AK7">
        <v>15.890058100000001</v>
      </c>
      <c r="AL7">
        <v>0</v>
      </c>
      <c r="AM7">
        <v>0</v>
      </c>
      <c r="AN7">
        <v>0.569546</v>
      </c>
      <c r="AO7">
        <v>0</v>
      </c>
      <c r="AP7">
        <v>0.15097594258492128</v>
      </c>
      <c r="AQ7">
        <v>0</v>
      </c>
      <c r="AR7">
        <v>0.97586250135869579</v>
      </c>
      <c r="AS7">
        <v>4.9148277944543572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372.9093130324286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1.920026508657884</v>
      </c>
      <c r="L8">
        <v>203.60360848952101</v>
      </c>
      <c r="M8">
        <v>27.109018198279767</v>
      </c>
      <c r="N8">
        <v>16.71143623140496</v>
      </c>
      <c r="O8">
        <v>0</v>
      </c>
      <c r="P8">
        <v>21.656747932011331</v>
      </c>
      <c r="Q8">
        <v>0</v>
      </c>
      <c r="R8">
        <v>2.8804100281690141</v>
      </c>
      <c r="S8">
        <v>1.9207999999999996</v>
      </c>
      <c r="T8">
        <v>0</v>
      </c>
      <c r="U8">
        <v>24.679797989606904</v>
      </c>
      <c r="V8">
        <v>1.9204821065830719</v>
      </c>
      <c r="W8">
        <v>1.9201264344422702</v>
      </c>
      <c r="X8">
        <v>43.470899652636376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2.6146891227180529</v>
      </c>
      <c r="AG8">
        <v>0</v>
      </c>
      <c r="AH8">
        <v>0</v>
      </c>
      <c r="AI8">
        <v>0</v>
      </c>
      <c r="AJ8">
        <v>0</v>
      </c>
      <c r="AK8">
        <v>15.890058100000001</v>
      </c>
      <c r="AL8">
        <v>0</v>
      </c>
      <c r="AM8">
        <v>0</v>
      </c>
      <c r="AN8">
        <v>0.569546</v>
      </c>
      <c r="AO8">
        <v>0</v>
      </c>
      <c r="AP8">
        <v>0.15097594258492128</v>
      </c>
      <c r="AQ8">
        <v>0</v>
      </c>
      <c r="AR8">
        <v>0.97586250135869579</v>
      </c>
      <c r="AS8">
        <v>4.9148277944543572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372.9093130324286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1.920026508657884</v>
      </c>
      <c r="L9">
        <v>203.60360848952101</v>
      </c>
      <c r="M9">
        <v>27.109018198279767</v>
      </c>
      <c r="N9">
        <v>16.71143623140496</v>
      </c>
      <c r="O9">
        <v>0</v>
      </c>
      <c r="P9">
        <v>21.656747932011331</v>
      </c>
      <c r="Q9">
        <v>0</v>
      </c>
      <c r="R9">
        <v>2.8812000000000002</v>
      </c>
      <c r="S9">
        <v>1.9207999999999996</v>
      </c>
      <c r="T9">
        <v>0</v>
      </c>
      <c r="U9">
        <v>24.679797989606904</v>
      </c>
      <c r="V9">
        <v>1.9207999999999998</v>
      </c>
      <c r="W9">
        <v>1.9201264344422702</v>
      </c>
      <c r="X9">
        <v>43.470899652636376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2.6146891227180529</v>
      </c>
      <c r="AG9">
        <v>0</v>
      </c>
      <c r="AH9">
        <v>0</v>
      </c>
      <c r="AI9">
        <v>0</v>
      </c>
      <c r="AJ9">
        <v>0</v>
      </c>
      <c r="AK9">
        <v>15.890058100000001</v>
      </c>
      <c r="AL9">
        <v>0</v>
      </c>
      <c r="AM9">
        <v>0</v>
      </c>
      <c r="AN9">
        <v>0.569546</v>
      </c>
      <c r="AO9">
        <v>0</v>
      </c>
      <c r="AP9">
        <v>0.15097594258492128</v>
      </c>
      <c r="AQ9">
        <v>0</v>
      </c>
      <c r="AR9">
        <v>1.4637935986413044</v>
      </c>
      <c r="AS9">
        <v>1.9817852772821889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370.46530947778695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1.920026508657884</v>
      </c>
      <c r="L10">
        <v>203.60360848952101</v>
      </c>
      <c r="M10">
        <v>27.109018198279767</v>
      </c>
      <c r="N10">
        <v>16.71143623140496</v>
      </c>
      <c r="O10">
        <v>0</v>
      </c>
      <c r="P10">
        <v>21.656747932011331</v>
      </c>
      <c r="Q10">
        <v>0</v>
      </c>
      <c r="R10">
        <v>2.8812000000000002</v>
      </c>
      <c r="S10">
        <v>1.9207999999999996</v>
      </c>
      <c r="T10">
        <v>0</v>
      </c>
      <c r="U10">
        <v>24.679797989606904</v>
      </c>
      <c r="V10">
        <v>1.9207999999999998</v>
      </c>
      <c r="W10">
        <v>1.9201264344422702</v>
      </c>
      <c r="X10">
        <v>43.470899652636376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2.6146891227180529</v>
      </c>
      <c r="AG10">
        <v>0</v>
      </c>
      <c r="AH10">
        <v>0</v>
      </c>
      <c r="AI10">
        <v>0</v>
      </c>
      <c r="AJ10">
        <v>0</v>
      </c>
      <c r="AK10">
        <v>15.890058100000001</v>
      </c>
      <c r="AL10">
        <v>0</v>
      </c>
      <c r="AM10">
        <v>0</v>
      </c>
      <c r="AN10">
        <v>0.569546</v>
      </c>
      <c r="AO10">
        <v>0</v>
      </c>
      <c r="AP10">
        <v>0.15097594258492128</v>
      </c>
      <c r="AQ10">
        <v>0</v>
      </c>
      <c r="AR10">
        <v>10.409199298641306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378.81617959460226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1.920026508657884</v>
      </c>
      <c r="L11">
        <v>203.60360848952101</v>
      </c>
      <c r="M11">
        <v>27.109018198279767</v>
      </c>
      <c r="N11">
        <v>16.71143623140496</v>
      </c>
      <c r="O11">
        <v>0</v>
      </c>
      <c r="P11">
        <v>21.656747932011331</v>
      </c>
      <c r="Q11">
        <v>0</v>
      </c>
      <c r="R11">
        <v>2.8812000000000002</v>
      </c>
      <c r="S11">
        <v>1.9207999999999996</v>
      </c>
      <c r="T11">
        <v>0</v>
      </c>
      <c r="U11">
        <v>24.679797989606904</v>
      </c>
      <c r="V11">
        <v>1.9207999999999998</v>
      </c>
      <c r="W11">
        <v>1.9201264344422702</v>
      </c>
      <c r="X11">
        <v>43.470899652636376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2.6146891227180529</v>
      </c>
      <c r="AG11">
        <v>0</v>
      </c>
      <c r="AH11">
        <v>0</v>
      </c>
      <c r="AI11">
        <v>0</v>
      </c>
      <c r="AJ11">
        <v>0</v>
      </c>
      <c r="AK11">
        <v>15.890058100000001</v>
      </c>
      <c r="AL11">
        <v>0</v>
      </c>
      <c r="AM11">
        <v>0</v>
      </c>
      <c r="AN11">
        <v>0.569546</v>
      </c>
      <c r="AO11">
        <v>0</v>
      </c>
      <c r="AP11">
        <v>0.15097594258492128</v>
      </c>
      <c r="AQ11">
        <v>0</v>
      </c>
      <c r="AR11">
        <v>10.409199298641306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378.81617959460226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1.920026508657884</v>
      </c>
      <c r="L12">
        <v>203.60360848952101</v>
      </c>
      <c r="M12">
        <v>27.109018198279767</v>
      </c>
      <c r="N12">
        <v>16.71143623140496</v>
      </c>
      <c r="O12">
        <v>0</v>
      </c>
      <c r="P12">
        <v>21.656747932011331</v>
      </c>
      <c r="Q12">
        <v>0</v>
      </c>
      <c r="R12">
        <v>2.8812000000000002</v>
      </c>
      <c r="S12">
        <v>1.9207999999999996</v>
      </c>
      <c r="T12">
        <v>0</v>
      </c>
      <c r="U12">
        <v>24.679797989606904</v>
      </c>
      <c r="V12">
        <v>1.9207999999999998</v>
      </c>
      <c r="W12">
        <v>1.9201264344422702</v>
      </c>
      <c r="X12">
        <v>43.471505294531589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2.6146891227180529</v>
      </c>
      <c r="AG12">
        <v>0</v>
      </c>
      <c r="AH12">
        <v>0</v>
      </c>
      <c r="AI12">
        <v>0</v>
      </c>
      <c r="AJ12">
        <v>0</v>
      </c>
      <c r="AK12">
        <v>15.890058100000001</v>
      </c>
      <c r="AL12">
        <v>0</v>
      </c>
      <c r="AM12">
        <v>0</v>
      </c>
      <c r="AN12">
        <v>0.569546</v>
      </c>
      <c r="AO12">
        <v>0</v>
      </c>
      <c r="AP12">
        <v>0.15097594258492128</v>
      </c>
      <c r="AQ12">
        <v>0</v>
      </c>
      <c r="AR12">
        <v>1.3011497972826089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369.70873573513882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1.920026508657884</v>
      </c>
      <c r="L13">
        <v>203.60360848952101</v>
      </c>
      <c r="M13">
        <v>27.109018198279767</v>
      </c>
      <c r="N13">
        <v>16.71143623140496</v>
      </c>
      <c r="O13">
        <v>0</v>
      </c>
      <c r="P13">
        <v>21.656747932011331</v>
      </c>
      <c r="Q13">
        <v>0</v>
      </c>
      <c r="R13">
        <v>2.8812000000000002</v>
      </c>
      <c r="S13">
        <v>1.9207999999999996</v>
      </c>
      <c r="T13">
        <v>0</v>
      </c>
      <c r="U13">
        <v>24.679797989606904</v>
      </c>
      <c r="V13">
        <v>1.9207999999999998</v>
      </c>
      <c r="W13">
        <v>1.9201264344422702</v>
      </c>
      <c r="X13">
        <v>43.471229200395285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2.6146891227180529</v>
      </c>
      <c r="AG13">
        <v>0</v>
      </c>
      <c r="AH13">
        <v>0</v>
      </c>
      <c r="AI13">
        <v>0</v>
      </c>
      <c r="AJ13">
        <v>0</v>
      </c>
      <c r="AK13">
        <v>15.890058100000001</v>
      </c>
      <c r="AL13">
        <v>0</v>
      </c>
      <c r="AM13">
        <v>0</v>
      </c>
      <c r="AN13">
        <v>0.569546</v>
      </c>
      <c r="AO13">
        <v>0</v>
      </c>
      <c r="AP13">
        <v>0.15097594258492128</v>
      </c>
      <c r="AQ13">
        <v>0</v>
      </c>
      <c r="AR13">
        <v>0.97586250135869579</v>
      </c>
      <c r="AS13">
        <v>1.3872496940975321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369.38317234507855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1.920026508657884</v>
      </c>
      <c r="L14">
        <v>203.60360848952101</v>
      </c>
      <c r="M14">
        <v>27.109018198279767</v>
      </c>
      <c r="N14">
        <v>16.71143623140496</v>
      </c>
      <c r="O14">
        <v>0</v>
      </c>
      <c r="P14">
        <v>21.656747932011331</v>
      </c>
      <c r="Q14">
        <v>0</v>
      </c>
      <c r="R14">
        <v>2.8812000000000002</v>
      </c>
      <c r="S14">
        <v>1.9207999999999996</v>
      </c>
      <c r="T14">
        <v>0</v>
      </c>
      <c r="U14">
        <v>24.679797989606904</v>
      </c>
      <c r="V14">
        <v>1.9207999999999998</v>
      </c>
      <c r="W14">
        <v>1.9201264344422702</v>
      </c>
      <c r="X14">
        <v>43.471229200395285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2.6146891227180529</v>
      </c>
      <c r="AG14">
        <v>0</v>
      </c>
      <c r="AH14">
        <v>0</v>
      </c>
      <c r="AI14">
        <v>0</v>
      </c>
      <c r="AJ14">
        <v>0</v>
      </c>
      <c r="AK14">
        <v>15.890058100000001</v>
      </c>
      <c r="AL14">
        <v>0</v>
      </c>
      <c r="AM14">
        <v>0</v>
      </c>
      <c r="AN14">
        <v>0.569546</v>
      </c>
      <c r="AO14">
        <v>0</v>
      </c>
      <c r="AP14">
        <v>0.15097594258492128</v>
      </c>
      <c r="AQ14">
        <v>0</v>
      </c>
      <c r="AR14">
        <v>0.97586250135869579</v>
      </c>
      <c r="AS14">
        <v>1.3872496940975321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369.38317234507855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1.920026508657884</v>
      </c>
      <c r="L15">
        <v>203.60360848952101</v>
      </c>
      <c r="M15">
        <v>27.109018198279767</v>
      </c>
      <c r="N15">
        <v>16.71143623140496</v>
      </c>
      <c r="O15">
        <v>0</v>
      </c>
      <c r="P15">
        <v>21.656747932011331</v>
      </c>
      <c r="Q15">
        <v>0</v>
      </c>
      <c r="R15">
        <v>2.8812000000000002</v>
      </c>
      <c r="S15">
        <v>1.9207999999999996</v>
      </c>
      <c r="T15">
        <v>0</v>
      </c>
      <c r="U15">
        <v>24.679797989606904</v>
      </c>
      <c r="V15">
        <v>1.9207999999999998</v>
      </c>
      <c r="W15">
        <v>1.9197806525381962</v>
      </c>
      <c r="X15">
        <v>19.210694966840535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2.6146891227180529</v>
      </c>
      <c r="AG15">
        <v>0</v>
      </c>
      <c r="AH15">
        <v>0</v>
      </c>
      <c r="AI15">
        <v>0</v>
      </c>
      <c r="AJ15">
        <v>0</v>
      </c>
      <c r="AK15">
        <v>15.890058100000001</v>
      </c>
      <c r="AL15">
        <v>0</v>
      </c>
      <c r="AM15">
        <v>0</v>
      </c>
      <c r="AN15">
        <v>0.569546</v>
      </c>
      <c r="AO15">
        <v>0</v>
      </c>
      <c r="AP15">
        <v>0.15097594258492128</v>
      </c>
      <c r="AQ15">
        <v>0</v>
      </c>
      <c r="AR15">
        <v>0.97586250135869579</v>
      </c>
      <c r="AS15">
        <v>1.3872496940975321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345.12229232961971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1.920026508657884</v>
      </c>
      <c r="L16">
        <v>203.60360848952101</v>
      </c>
      <c r="M16">
        <v>27.109018198279767</v>
      </c>
      <c r="N16">
        <v>16.71143623140496</v>
      </c>
      <c r="O16">
        <v>0</v>
      </c>
      <c r="P16">
        <v>21.656747932011331</v>
      </c>
      <c r="Q16">
        <v>0</v>
      </c>
      <c r="R16">
        <v>2.8812000000000002</v>
      </c>
      <c r="S16">
        <v>1.9207999999999996</v>
      </c>
      <c r="T16">
        <v>0</v>
      </c>
      <c r="U16">
        <v>24.679797989606904</v>
      </c>
      <c r="V16">
        <v>1.9207999999999998</v>
      </c>
      <c r="W16">
        <v>1.9197806525381962</v>
      </c>
      <c r="X16">
        <v>19.210694966840535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2.6146891227180529</v>
      </c>
      <c r="AG16">
        <v>0</v>
      </c>
      <c r="AH16">
        <v>0</v>
      </c>
      <c r="AI16">
        <v>0</v>
      </c>
      <c r="AJ16">
        <v>0</v>
      </c>
      <c r="AK16">
        <v>15.890058100000001</v>
      </c>
      <c r="AL16">
        <v>0</v>
      </c>
      <c r="AM16">
        <v>0</v>
      </c>
      <c r="AN16">
        <v>0.569546</v>
      </c>
      <c r="AO16">
        <v>0</v>
      </c>
      <c r="AP16">
        <v>0.15097594258492128</v>
      </c>
      <c r="AQ16">
        <v>0</v>
      </c>
      <c r="AR16">
        <v>0.97586250135869579</v>
      </c>
      <c r="AS16">
        <v>1.3872496940975321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345.12229232961971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1.920026508657884</v>
      </c>
      <c r="L17">
        <v>203.60360848952101</v>
      </c>
      <c r="M17">
        <v>27.109018198279767</v>
      </c>
      <c r="N17">
        <v>16.71143623140496</v>
      </c>
      <c r="O17">
        <v>0</v>
      </c>
      <c r="P17">
        <v>21.656747932011331</v>
      </c>
      <c r="Q17">
        <v>0</v>
      </c>
      <c r="R17">
        <v>2.8812000000000002</v>
      </c>
      <c r="S17">
        <v>1.9207999999999996</v>
      </c>
      <c r="T17">
        <v>0</v>
      </c>
      <c r="U17">
        <v>24.679797989606904</v>
      </c>
      <c r="V17">
        <v>1.9207999999999998</v>
      </c>
      <c r="W17">
        <v>1.9197806525381962</v>
      </c>
      <c r="X17">
        <v>19.210352882605306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2.6146891227180529</v>
      </c>
      <c r="AG17">
        <v>0</v>
      </c>
      <c r="AH17">
        <v>0</v>
      </c>
      <c r="AI17">
        <v>0</v>
      </c>
      <c r="AJ17">
        <v>0</v>
      </c>
      <c r="AK17">
        <v>15.890058100000001</v>
      </c>
      <c r="AL17">
        <v>0</v>
      </c>
      <c r="AM17">
        <v>0</v>
      </c>
      <c r="AN17">
        <v>0.569546</v>
      </c>
      <c r="AO17">
        <v>0</v>
      </c>
      <c r="AP17">
        <v>0.15097594258492128</v>
      </c>
      <c r="AQ17">
        <v>0</v>
      </c>
      <c r="AR17">
        <v>0.97586250135869579</v>
      </c>
      <c r="AS17">
        <v>1.3872496940975321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345.12195024538448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1.920026508657884</v>
      </c>
      <c r="L18">
        <v>203.60360848952101</v>
      </c>
      <c r="M18">
        <v>27.109018198279767</v>
      </c>
      <c r="N18">
        <v>16.71143623140496</v>
      </c>
      <c r="O18">
        <v>0</v>
      </c>
      <c r="P18">
        <v>21.656747932011331</v>
      </c>
      <c r="Q18">
        <v>0</v>
      </c>
      <c r="R18">
        <v>2.8812000000000002</v>
      </c>
      <c r="S18">
        <v>1.9207999999999996</v>
      </c>
      <c r="T18">
        <v>0</v>
      </c>
      <c r="U18">
        <v>24.679797989606904</v>
      </c>
      <c r="V18">
        <v>1.9207999999999998</v>
      </c>
      <c r="W18">
        <v>1.9197806525381962</v>
      </c>
      <c r="X18">
        <v>19.210694966840535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2.6146891227180529</v>
      </c>
      <c r="AG18">
        <v>0</v>
      </c>
      <c r="AH18">
        <v>0</v>
      </c>
      <c r="AI18">
        <v>0</v>
      </c>
      <c r="AJ18">
        <v>0</v>
      </c>
      <c r="AK18">
        <v>15.890058100000001</v>
      </c>
      <c r="AL18">
        <v>0</v>
      </c>
      <c r="AM18">
        <v>0</v>
      </c>
      <c r="AN18">
        <v>0.569546</v>
      </c>
      <c r="AO18">
        <v>0</v>
      </c>
      <c r="AP18">
        <v>0.15097594258492128</v>
      </c>
      <c r="AQ18">
        <v>0</v>
      </c>
      <c r="AR18">
        <v>0.97586250135869579</v>
      </c>
      <c r="AS18">
        <v>1.3872496940975321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345.12229232961971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1.920026508657884</v>
      </c>
      <c r="L19">
        <v>203.60360848952101</v>
      </c>
      <c r="M19">
        <v>27.109018198279767</v>
      </c>
      <c r="N19">
        <v>16.71143623140496</v>
      </c>
      <c r="O19">
        <v>0</v>
      </c>
      <c r="P19">
        <v>21.656747932011331</v>
      </c>
      <c r="Q19">
        <v>0</v>
      </c>
      <c r="R19">
        <v>2.8812000000000002</v>
      </c>
      <c r="S19">
        <v>1.9207999999999996</v>
      </c>
      <c r="T19">
        <v>0</v>
      </c>
      <c r="U19">
        <v>24.679797989606904</v>
      </c>
      <c r="V19">
        <v>1.9207999999999998</v>
      </c>
      <c r="W19">
        <v>1.9197806525381962</v>
      </c>
      <c r="X19">
        <v>19.210352882605306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4.8552044819953242</v>
      </c>
      <c r="AF19">
        <v>2.6146891227180529</v>
      </c>
      <c r="AG19">
        <v>0</v>
      </c>
      <c r="AH19">
        <v>0</v>
      </c>
      <c r="AI19">
        <v>0</v>
      </c>
      <c r="AJ19">
        <v>0</v>
      </c>
      <c r="AK19">
        <v>15.890058100000001</v>
      </c>
      <c r="AL19">
        <v>0</v>
      </c>
      <c r="AM19">
        <v>0</v>
      </c>
      <c r="AN19">
        <v>0.569546</v>
      </c>
      <c r="AO19">
        <v>0</v>
      </c>
      <c r="AP19">
        <v>0.15097594258492128</v>
      </c>
      <c r="AQ19">
        <v>0</v>
      </c>
      <c r="AR19">
        <v>0.97586250135869579</v>
      </c>
      <c r="AS19">
        <v>1.3872496940975321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349.9771547273798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1.920026508657884</v>
      </c>
      <c r="L20">
        <v>203.60360848952101</v>
      </c>
      <c r="M20">
        <v>27.109018198279767</v>
      </c>
      <c r="N20">
        <v>16.71143623140496</v>
      </c>
      <c r="O20">
        <v>0</v>
      </c>
      <c r="P20">
        <v>21.656747932011331</v>
      </c>
      <c r="Q20">
        <v>0</v>
      </c>
      <c r="R20">
        <v>2.8812000000000002</v>
      </c>
      <c r="S20">
        <v>1.9207999999999996</v>
      </c>
      <c r="T20">
        <v>0</v>
      </c>
      <c r="U20">
        <v>24.679797989606904</v>
      </c>
      <c r="V20">
        <v>1.9207999999999998</v>
      </c>
      <c r="W20">
        <v>1.9197806525381962</v>
      </c>
      <c r="X20">
        <v>19.210352882605306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4.8552044819953242</v>
      </c>
      <c r="AF20">
        <v>2.6146891227180529</v>
      </c>
      <c r="AG20">
        <v>0</v>
      </c>
      <c r="AH20">
        <v>0</v>
      </c>
      <c r="AI20">
        <v>0</v>
      </c>
      <c r="AJ20">
        <v>0</v>
      </c>
      <c r="AK20">
        <v>15.890058100000001</v>
      </c>
      <c r="AL20">
        <v>0</v>
      </c>
      <c r="AM20">
        <v>0</v>
      </c>
      <c r="AN20">
        <v>0.569546</v>
      </c>
      <c r="AO20">
        <v>0</v>
      </c>
      <c r="AP20">
        <v>0.15097594258492128</v>
      </c>
      <c r="AQ20">
        <v>4.3441005493650788</v>
      </c>
      <c r="AR20">
        <v>0.97586250135869579</v>
      </c>
      <c r="AS20">
        <v>1.3872496940975321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354.32125527674486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1.920026508657884</v>
      </c>
      <c r="L21">
        <v>203.60360848952101</v>
      </c>
      <c r="M21">
        <v>27.109018198279767</v>
      </c>
      <c r="N21">
        <v>16.71143623140496</v>
      </c>
      <c r="O21">
        <v>0</v>
      </c>
      <c r="P21">
        <v>21.656747932011331</v>
      </c>
      <c r="Q21">
        <v>0</v>
      </c>
      <c r="R21">
        <v>2.8804100281690141</v>
      </c>
      <c r="S21">
        <v>1.9207999999999996</v>
      </c>
      <c r="T21">
        <v>0</v>
      </c>
      <c r="U21">
        <v>24.679797989606904</v>
      </c>
      <c r="V21">
        <v>1.9204821065830719</v>
      </c>
      <c r="W21">
        <v>1.9197806525381962</v>
      </c>
      <c r="X21">
        <v>28.039803467654846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4.8552044819953242</v>
      </c>
      <c r="AF21">
        <v>2.6146891227180529</v>
      </c>
      <c r="AG21">
        <v>0</v>
      </c>
      <c r="AH21">
        <v>0</v>
      </c>
      <c r="AI21">
        <v>0</v>
      </c>
      <c r="AJ21">
        <v>0</v>
      </c>
      <c r="AK21">
        <v>15.890058100000001</v>
      </c>
      <c r="AL21">
        <v>0</v>
      </c>
      <c r="AM21">
        <v>0</v>
      </c>
      <c r="AN21">
        <v>0.569546</v>
      </c>
      <c r="AO21">
        <v>0</v>
      </c>
      <c r="AP21">
        <v>0.15097594258492128</v>
      </c>
      <c r="AQ21">
        <v>4.5854392812698404</v>
      </c>
      <c r="AR21">
        <v>0.97586250135869579</v>
      </c>
      <c r="AS21">
        <v>1.3872496940975321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363.39093672845127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1.920026508657884</v>
      </c>
      <c r="L22">
        <v>203.60609704626643</v>
      </c>
      <c r="M22">
        <v>27.109018198279767</v>
      </c>
      <c r="N22">
        <v>16.71143623140496</v>
      </c>
      <c r="O22">
        <v>0</v>
      </c>
      <c r="P22">
        <v>21.656747932011331</v>
      </c>
      <c r="Q22">
        <v>0</v>
      </c>
      <c r="R22">
        <v>2.8804100281690141</v>
      </c>
      <c r="S22">
        <v>1.920423774011299</v>
      </c>
      <c r="T22">
        <v>0</v>
      </c>
      <c r="U22">
        <v>24.679797989606904</v>
      </c>
      <c r="V22">
        <v>1.9204821065830719</v>
      </c>
      <c r="W22">
        <v>1.9197806525381962</v>
      </c>
      <c r="X22">
        <v>28.039803467654846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4.8552044819953242</v>
      </c>
      <c r="AF22">
        <v>2.6146891227180529</v>
      </c>
      <c r="AG22">
        <v>0</v>
      </c>
      <c r="AH22">
        <v>0</v>
      </c>
      <c r="AI22">
        <v>0</v>
      </c>
      <c r="AJ22">
        <v>0</v>
      </c>
      <c r="AK22">
        <v>15.890058100000001</v>
      </c>
      <c r="AL22">
        <v>0</v>
      </c>
      <c r="AM22">
        <v>0</v>
      </c>
      <c r="AN22">
        <v>0.569546</v>
      </c>
      <c r="AO22">
        <v>0</v>
      </c>
      <c r="AP22">
        <v>0.15097594258492128</v>
      </c>
      <c r="AQ22">
        <v>9.1708788693650778</v>
      </c>
      <c r="AR22">
        <v>0.97586250135869579</v>
      </c>
      <c r="AS22">
        <v>1.3872496940975321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367.97848864730327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1.9200129576514258</v>
      </c>
      <c r="L23">
        <v>203.60609704626643</v>
      </c>
      <c r="M23">
        <v>27.109018198279767</v>
      </c>
      <c r="N23">
        <v>16.71143623140496</v>
      </c>
      <c r="O23">
        <v>0</v>
      </c>
      <c r="P23">
        <v>21.656747932011331</v>
      </c>
      <c r="Q23">
        <v>0</v>
      </c>
      <c r="R23">
        <v>2.8804100281690141</v>
      </c>
      <c r="S23">
        <v>1.920423774011299</v>
      </c>
      <c r="T23">
        <v>0</v>
      </c>
      <c r="U23">
        <v>24.679797989606904</v>
      </c>
      <c r="V23">
        <v>1.9204821065830719</v>
      </c>
      <c r="W23">
        <v>1.9197806525381962</v>
      </c>
      <c r="X23">
        <v>28.039803467654846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2.6146891227180529</v>
      </c>
      <c r="AG23">
        <v>0</v>
      </c>
      <c r="AH23">
        <v>0</v>
      </c>
      <c r="AI23">
        <v>0</v>
      </c>
      <c r="AJ23">
        <v>0</v>
      </c>
      <c r="AK23">
        <v>15.890058100000001</v>
      </c>
      <c r="AL23">
        <v>0</v>
      </c>
      <c r="AM23">
        <v>0</v>
      </c>
      <c r="AN23">
        <v>0.569546</v>
      </c>
      <c r="AO23">
        <v>0</v>
      </c>
      <c r="AP23">
        <v>1.8494552199668599</v>
      </c>
      <c r="AQ23">
        <v>9.1708788693650778</v>
      </c>
      <c r="AR23">
        <v>0.97586250135869579</v>
      </c>
      <c r="AS23">
        <v>1.5854282218257509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369.87513290140691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1.9200031859288142</v>
      </c>
      <c r="L24">
        <v>203.60609704626643</v>
      </c>
      <c r="M24">
        <v>27.109018198279767</v>
      </c>
      <c r="N24">
        <v>16.71143623140496</v>
      </c>
      <c r="O24">
        <v>0</v>
      </c>
      <c r="P24">
        <v>21.656747932011331</v>
      </c>
      <c r="Q24">
        <v>0</v>
      </c>
      <c r="R24">
        <v>2.8804100281690141</v>
      </c>
      <c r="S24">
        <v>1.920423774011299</v>
      </c>
      <c r="T24">
        <v>0</v>
      </c>
      <c r="U24">
        <v>24.679797989606904</v>
      </c>
      <c r="V24">
        <v>1.9204821065830719</v>
      </c>
      <c r="W24">
        <v>1.9201264344422702</v>
      </c>
      <c r="X24">
        <v>26.279815803493911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2.6146891227180529</v>
      </c>
      <c r="AG24">
        <v>0</v>
      </c>
      <c r="AH24">
        <v>5.5806923200000007</v>
      </c>
      <c r="AI24">
        <v>0</v>
      </c>
      <c r="AJ24">
        <v>0</v>
      </c>
      <c r="AK24">
        <v>15.890058100000001</v>
      </c>
      <c r="AL24">
        <v>0</v>
      </c>
      <c r="AM24">
        <v>0</v>
      </c>
      <c r="AN24">
        <v>0.569546</v>
      </c>
      <c r="AO24">
        <v>0</v>
      </c>
      <c r="AP24">
        <v>1.8494552199668599</v>
      </c>
      <c r="AQ24">
        <v>9.1708788693650778</v>
      </c>
      <c r="AR24">
        <v>0.97586250135869579</v>
      </c>
      <c r="AS24">
        <v>1.5854282218257509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373.69617356742754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1.9200105219893135</v>
      </c>
      <c r="L25">
        <v>203.60609704626643</v>
      </c>
      <c r="M25">
        <v>27.109018198279767</v>
      </c>
      <c r="N25">
        <v>16.71143623140496</v>
      </c>
      <c r="O25">
        <v>0</v>
      </c>
      <c r="P25">
        <v>21.656747932011331</v>
      </c>
      <c r="Q25">
        <v>0</v>
      </c>
      <c r="R25">
        <v>2.8804100281690141</v>
      </c>
      <c r="S25">
        <v>1.920423774011299</v>
      </c>
      <c r="T25">
        <v>0</v>
      </c>
      <c r="U25">
        <v>24.679797989606904</v>
      </c>
      <c r="V25">
        <v>1.9204821065830719</v>
      </c>
      <c r="W25">
        <v>1.9201264344422702</v>
      </c>
      <c r="X25">
        <v>26.279815803493911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2.6146891227180529</v>
      </c>
      <c r="AG25">
        <v>0</v>
      </c>
      <c r="AH25">
        <v>11.161384640000001</v>
      </c>
      <c r="AI25">
        <v>0</v>
      </c>
      <c r="AJ25">
        <v>0</v>
      </c>
      <c r="AK25">
        <v>15.890058100000001</v>
      </c>
      <c r="AL25">
        <v>0</v>
      </c>
      <c r="AM25">
        <v>0</v>
      </c>
      <c r="AN25">
        <v>0.569546</v>
      </c>
      <c r="AO25">
        <v>0</v>
      </c>
      <c r="AP25">
        <v>1.8494552199668599</v>
      </c>
      <c r="AQ25">
        <v>13.756318150634918</v>
      </c>
      <c r="AR25">
        <v>0.97586250135869579</v>
      </c>
      <c r="AS25">
        <v>1.5854282218257509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387.74321194511793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1.9200105219893135</v>
      </c>
      <c r="L26">
        <v>203.60609704626643</v>
      </c>
      <c r="M26">
        <v>27.109018198279767</v>
      </c>
      <c r="N26">
        <v>16.71143623140496</v>
      </c>
      <c r="O26">
        <v>0</v>
      </c>
      <c r="P26">
        <v>21.656747932011331</v>
      </c>
      <c r="Q26">
        <v>0</v>
      </c>
      <c r="R26">
        <v>2.8804100281690141</v>
      </c>
      <c r="S26">
        <v>1.920423774011299</v>
      </c>
      <c r="T26">
        <v>0</v>
      </c>
      <c r="U26">
        <v>24.679797989606904</v>
      </c>
      <c r="V26">
        <v>1.9204821065830719</v>
      </c>
      <c r="W26">
        <v>10.261552016684048</v>
      </c>
      <c r="X26">
        <v>26.279815803493911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5.2293779386409733</v>
      </c>
      <c r="AG26">
        <v>0</v>
      </c>
      <c r="AH26">
        <v>16.742076959999999</v>
      </c>
      <c r="AI26">
        <v>0</v>
      </c>
      <c r="AJ26">
        <v>0</v>
      </c>
      <c r="AK26">
        <v>15.890058100000001</v>
      </c>
      <c r="AL26">
        <v>0</v>
      </c>
      <c r="AM26">
        <v>0</v>
      </c>
      <c r="AN26">
        <v>0.569546</v>
      </c>
      <c r="AO26">
        <v>0</v>
      </c>
      <c r="AP26">
        <v>0.15097594258492128</v>
      </c>
      <c r="AQ26">
        <v>13.756318150634918</v>
      </c>
      <c r="AR26">
        <v>0.97586250135869579</v>
      </c>
      <c r="AS26">
        <v>1.5854282218257509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410.12879801245145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1.9199956142688546</v>
      </c>
      <c r="L27">
        <v>249.70434843812356</v>
      </c>
      <c r="M27">
        <v>27.109018198279767</v>
      </c>
      <c r="N27">
        <v>16.71143623140496</v>
      </c>
      <c r="O27">
        <v>0</v>
      </c>
      <c r="P27">
        <v>21.656747932011331</v>
      </c>
      <c r="Q27">
        <v>0</v>
      </c>
      <c r="R27">
        <v>12.172274988626421</v>
      </c>
      <c r="S27">
        <v>1.920423774011299</v>
      </c>
      <c r="T27">
        <v>0</v>
      </c>
      <c r="U27">
        <v>24.679797989606904</v>
      </c>
      <c r="V27">
        <v>4.3866261468531462</v>
      </c>
      <c r="W27">
        <v>10.260385901256731</v>
      </c>
      <c r="X27">
        <v>28.979796879195341</v>
      </c>
      <c r="Y27">
        <v>0</v>
      </c>
      <c r="Z27">
        <v>0.32413500000000006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7.8440670613590262</v>
      </c>
      <c r="AG27">
        <v>0</v>
      </c>
      <c r="AH27">
        <v>22.322769280000003</v>
      </c>
      <c r="AI27">
        <v>0</v>
      </c>
      <c r="AJ27">
        <v>0</v>
      </c>
      <c r="AK27">
        <v>15.890058100000001</v>
      </c>
      <c r="AL27">
        <v>0</v>
      </c>
      <c r="AM27">
        <v>1.2176911845461365</v>
      </c>
      <c r="AN27">
        <v>0.569546</v>
      </c>
      <c r="AO27">
        <v>0</v>
      </c>
      <c r="AP27">
        <v>0.15097594258492128</v>
      </c>
      <c r="AQ27">
        <v>13.756318150634918</v>
      </c>
      <c r="AR27">
        <v>0.97586250135869579</v>
      </c>
      <c r="AS27">
        <v>1.5854282218257509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497.1446970221732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1.9200100497252031</v>
      </c>
      <c r="L28">
        <v>316.93258824009797</v>
      </c>
      <c r="M28">
        <v>27.109018198279767</v>
      </c>
      <c r="N28">
        <v>16.71143623140496</v>
      </c>
      <c r="O28">
        <v>0</v>
      </c>
      <c r="P28">
        <v>21.656747932011331</v>
      </c>
      <c r="Q28">
        <v>0</v>
      </c>
      <c r="R28">
        <v>12.49044547973471</v>
      </c>
      <c r="S28">
        <v>1.920423774011299</v>
      </c>
      <c r="T28">
        <v>0</v>
      </c>
      <c r="U28">
        <v>24.679797989606904</v>
      </c>
      <c r="V28">
        <v>5.3171413825735714</v>
      </c>
      <c r="W28">
        <v>10.260385901256731</v>
      </c>
      <c r="X28">
        <v>28.979796879195341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10.458755877281947</v>
      </c>
      <c r="AG28">
        <v>0</v>
      </c>
      <c r="AH28">
        <v>33.484153919999997</v>
      </c>
      <c r="AI28">
        <v>0</v>
      </c>
      <c r="AJ28">
        <v>0</v>
      </c>
      <c r="AK28">
        <v>15.890058100000001</v>
      </c>
      <c r="AL28">
        <v>0</v>
      </c>
      <c r="AM28">
        <v>3.1047196136534132</v>
      </c>
      <c r="AN28">
        <v>0.569546</v>
      </c>
      <c r="AO28">
        <v>0</v>
      </c>
      <c r="AP28">
        <v>0.15097594258492128</v>
      </c>
      <c r="AQ28">
        <v>13.756318150634918</v>
      </c>
      <c r="AR28">
        <v>1.3011497972826089</v>
      </c>
      <c r="AS28">
        <v>1.5854282218257509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595.22824535801897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8.9897647454758491</v>
      </c>
      <c r="L29">
        <v>370.39389870216792</v>
      </c>
      <c r="M29">
        <v>27.109018198279767</v>
      </c>
      <c r="N29">
        <v>16.71143623140496</v>
      </c>
      <c r="O29">
        <v>0</v>
      </c>
      <c r="P29">
        <v>21.656747932011331</v>
      </c>
      <c r="Q29">
        <v>0</v>
      </c>
      <c r="R29">
        <v>12.49044547973471</v>
      </c>
      <c r="S29">
        <v>7.6837648431061796</v>
      </c>
      <c r="T29">
        <v>0</v>
      </c>
      <c r="U29">
        <v>24.679797989606904</v>
      </c>
      <c r="V29">
        <v>5.3474683419391855</v>
      </c>
      <c r="W29">
        <v>10.260385901256731</v>
      </c>
      <c r="X29">
        <v>28.978691681101111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10.458755877281947</v>
      </c>
      <c r="AG29">
        <v>0</v>
      </c>
      <c r="AH29">
        <v>39.064846240000001</v>
      </c>
      <c r="AI29">
        <v>1.1253968427337</v>
      </c>
      <c r="AJ29">
        <v>0</v>
      </c>
      <c r="AK29">
        <v>15.890058100000001</v>
      </c>
      <c r="AL29">
        <v>0</v>
      </c>
      <c r="AM29">
        <v>3.1047196136534132</v>
      </c>
      <c r="AN29">
        <v>0.569546</v>
      </c>
      <c r="AO29">
        <v>0</v>
      </c>
      <c r="AP29">
        <v>0.15097594258492128</v>
      </c>
      <c r="AQ29">
        <v>13.756318150634918</v>
      </c>
      <c r="AR29">
        <v>10.409199298641306</v>
      </c>
      <c r="AS29">
        <v>1.3872496940975321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681.17463263235879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8.9801245297508299</v>
      </c>
      <c r="L30">
        <v>370.39389870216792</v>
      </c>
      <c r="M30">
        <v>27.109018198279767</v>
      </c>
      <c r="N30">
        <v>16.71143623140496</v>
      </c>
      <c r="O30">
        <v>0</v>
      </c>
      <c r="P30">
        <v>21.656747932011331</v>
      </c>
      <c r="Q30">
        <v>0</v>
      </c>
      <c r="R30">
        <v>12.49044547973471</v>
      </c>
      <c r="S30">
        <v>7.6837648431061796</v>
      </c>
      <c r="T30">
        <v>0</v>
      </c>
      <c r="U30">
        <v>24.679797989606904</v>
      </c>
      <c r="V30">
        <v>5.3474683419391855</v>
      </c>
      <c r="W30">
        <v>10.260385901256731</v>
      </c>
      <c r="X30">
        <v>28.978691681101111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10.458755877281947</v>
      </c>
      <c r="AG30">
        <v>0</v>
      </c>
      <c r="AH30">
        <v>40.460019320000008</v>
      </c>
      <c r="AI30">
        <v>4.8181985872741553</v>
      </c>
      <c r="AJ30">
        <v>0</v>
      </c>
      <c r="AK30">
        <v>15.890058100000001</v>
      </c>
      <c r="AL30">
        <v>0</v>
      </c>
      <c r="AM30">
        <v>3.1047196136534132</v>
      </c>
      <c r="AN30">
        <v>0.569546</v>
      </c>
      <c r="AO30">
        <v>0</v>
      </c>
      <c r="AP30">
        <v>0.15097594258492128</v>
      </c>
      <c r="AQ30">
        <v>13.756318150634918</v>
      </c>
      <c r="AR30">
        <v>10.409199298641306</v>
      </c>
      <c r="AS30">
        <v>1.3872496940975321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686.25296724117436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8.9801245297508299</v>
      </c>
      <c r="L31">
        <v>370.39389870216792</v>
      </c>
      <c r="M31">
        <v>27.109018198279767</v>
      </c>
      <c r="N31">
        <v>16.71143623140496</v>
      </c>
      <c r="O31">
        <v>0</v>
      </c>
      <c r="P31">
        <v>21.656747932011331</v>
      </c>
      <c r="Q31">
        <v>0</v>
      </c>
      <c r="R31">
        <v>12.49044547973471</v>
      </c>
      <c r="S31">
        <v>7.6837648431061796</v>
      </c>
      <c r="T31">
        <v>0</v>
      </c>
      <c r="U31">
        <v>24.679797989606904</v>
      </c>
      <c r="V31">
        <v>5.3474683419391855</v>
      </c>
      <c r="W31">
        <v>10.260385901256731</v>
      </c>
      <c r="X31">
        <v>28.978691681101111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10.458755877281947</v>
      </c>
      <c r="AG31">
        <v>0</v>
      </c>
      <c r="AH31">
        <v>41.352930042111936</v>
      </c>
      <c r="AI31">
        <v>4.8181985872741553</v>
      </c>
      <c r="AJ31">
        <v>0</v>
      </c>
      <c r="AK31">
        <v>15.890058100000001</v>
      </c>
      <c r="AL31">
        <v>0</v>
      </c>
      <c r="AM31">
        <v>3.1047196136534132</v>
      </c>
      <c r="AN31">
        <v>0.569546</v>
      </c>
      <c r="AO31">
        <v>0</v>
      </c>
      <c r="AP31">
        <v>0.15097594258492128</v>
      </c>
      <c r="AQ31">
        <v>13.756318150634918</v>
      </c>
      <c r="AR31">
        <v>1.3011497972826089</v>
      </c>
      <c r="AS31">
        <v>1.3872496940975321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678.03782846192757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8.980170097913275</v>
      </c>
      <c r="L32">
        <v>370.63135245075205</v>
      </c>
      <c r="M32">
        <v>27.109018198279767</v>
      </c>
      <c r="N32">
        <v>16.71143623140496</v>
      </c>
      <c r="O32">
        <v>0</v>
      </c>
      <c r="P32">
        <v>21.656747932011331</v>
      </c>
      <c r="Q32">
        <v>0</v>
      </c>
      <c r="R32">
        <v>12.491895041409165</v>
      </c>
      <c r="S32">
        <v>7.6837648431061796</v>
      </c>
      <c r="T32">
        <v>0</v>
      </c>
      <c r="U32">
        <v>24.679797989606904</v>
      </c>
      <c r="V32">
        <v>5.3475374039013186</v>
      </c>
      <c r="W32">
        <v>10.260385901256731</v>
      </c>
      <c r="X32">
        <v>28.979796879195341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10.458755877281947</v>
      </c>
      <c r="AG32">
        <v>0</v>
      </c>
      <c r="AH32">
        <v>41.352930042111936</v>
      </c>
      <c r="AI32">
        <v>4.8181985872741553</v>
      </c>
      <c r="AJ32">
        <v>0</v>
      </c>
      <c r="AK32">
        <v>15.890058100000001</v>
      </c>
      <c r="AL32">
        <v>0</v>
      </c>
      <c r="AM32">
        <v>3.1047196136534132</v>
      </c>
      <c r="AN32">
        <v>0.569546</v>
      </c>
      <c r="AO32">
        <v>0</v>
      </c>
      <c r="AP32">
        <v>0.15097594258492128</v>
      </c>
      <c r="AQ32">
        <v>13.756318150634918</v>
      </c>
      <c r="AR32">
        <v>0.97586250135869579</v>
      </c>
      <c r="AS32">
        <v>1.3872496940975321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677.952664304481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8.9801231105014008</v>
      </c>
      <c r="L33">
        <v>370.63157224615605</v>
      </c>
      <c r="M33">
        <v>27.109018198279767</v>
      </c>
      <c r="N33">
        <v>16.71143623140496</v>
      </c>
      <c r="O33">
        <v>0</v>
      </c>
      <c r="P33">
        <v>21.656747932011331</v>
      </c>
      <c r="Q33">
        <v>0</v>
      </c>
      <c r="R33">
        <v>12.491063076639646</v>
      </c>
      <c r="S33">
        <v>7.6837648431061796</v>
      </c>
      <c r="T33">
        <v>0</v>
      </c>
      <c r="U33">
        <v>24.679797989606904</v>
      </c>
      <c r="V33">
        <v>5.3475374039013186</v>
      </c>
      <c r="W33">
        <v>10.260385901256731</v>
      </c>
      <c r="X33">
        <v>28.979796879195341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10.458755877281947</v>
      </c>
      <c r="AG33">
        <v>0</v>
      </c>
      <c r="AH33">
        <v>34.879327000000004</v>
      </c>
      <c r="AI33">
        <v>4.8181985872741553</v>
      </c>
      <c r="AJ33">
        <v>0</v>
      </c>
      <c r="AK33">
        <v>15.890058100000001</v>
      </c>
      <c r="AL33">
        <v>0</v>
      </c>
      <c r="AM33">
        <v>3.1047196136534132</v>
      </c>
      <c r="AN33">
        <v>0.569546</v>
      </c>
      <c r="AO33">
        <v>0</v>
      </c>
      <c r="AP33">
        <v>0.15097594258492128</v>
      </c>
      <c r="AQ33">
        <v>13.756318150634918</v>
      </c>
      <c r="AR33">
        <v>0.97586250135869579</v>
      </c>
      <c r="AS33">
        <v>1.3872496940975321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664.7795491180284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8.9801245297508299</v>
      </c>
      <c r="L34">
        <v>370.63157224615605</v>
      </c>
      <c r="M34">
        <v>27.109018198279767</v>
      </c>
      <c r="N34">
        <v>16.71143623140496</v>
      </c>
      <c r="O34">
        <v>0</v>
      </c>
      <c r="P34">
        <v>21.656747932011331</v>
      </c>
      <c r="Q34">
        <v>0</v>
      </c>
      <c r="R34">
        <v>12.491063076639646</v>
      </c>
      <c r="S34">
        <v>7.6837648431061796</v>
      </c>
      <c r="T34">
        <v>0</v>
      </c>
      <c r="U34">
        <v>24.679797989606904</v>
      </c>
      <c r="V34">
        <v>5.3475374039013186</v>
      </c>
      <c r="W34">
        <v>10.260385901256731</v>
      </c>
      <c r="X34">
        <v>28.979796879195341</v>
      </c>
      <c r="Y34">
        <v>0</v>
      </c>
      <c r="Z34">
        <v>1.9214721818181821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5.2293779386409733</v>
      </c>
      <c r="AG34">
        <v>0</v>
      </c>
      <c r="AH34">
        <v>25.754894983167897</v>
      </c>
      <c r="AI34">
        <v>4.8181985872741553</v>
      </c>
      <c r="AJ34">
        <v>0</v>
      </c>
      <c r="AK34">
        <v>15.890058100000001</v>
      </c>
      <c r="AL34">
        <v>0</v>
      </c>
      <c r="AM34">
        <v>1.453373369092273</v>
      </c>
      <c r="AN34">
        <v>0.569546</v>
      </c>
      <c r="AO34">
        <v>0</v>
      </c>
      <c r="AP34">
        <v>0.15097594258492128</v>
      </c>
      <c r="AQ34">
        <v>13.756318150634918</v>
      </c>
      <c r="AR34">
        <v>0.97586250135869579</v>
      </c>
      <c r="AS34">
        <v>1.3872496940975321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636.28561740108648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8.9801245297508299</v>
      </c>
      <c r="L35">
        <v>370.63157224615605</v>
      </c>
      <c r="M35">
        <v>27.109018198279767</v>
      </c>
      <c r="N35">
        <v>16.71143623140496</v>
      </c>
      <c r="O35">
        <v>0</v>
      </c>
      <c r="P35">
        <v>21.656747932011331</v>
      </c>
      <c r="Q35">
        <v>0</v>
      </c>
      <c r="R35">
        <v>12.491063076639646</v>
      </c>
      <c r="S35">
        <v>7.6837648431061796</v>
      </c>
      <c r="T35">
        <v>0</v>
      </c>
      <c r="U35">
        <v>24.679797989606904</v>
      </c>
      <c r="V35">
        <v>5.3475374039013186</v>
      </c>
      <c r="W35">
        <v>10.260385901256731</v>
      </c>
      <c r="X35">
        <v>28.979796879195341</v>
      </c>
      <c r="Y35">
        <v>0</v>
      </c>
      <c r="Z35">
        <v>1.9214721818181821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4.8181985872741553</v>
      </c>
      <c r="AJ35">
        <v>0</v>
      </c>
      <c r="AK35">
        <v>15.890058100000001</v>
      </c>
      <c r="AL35">
        <v>0</v>
      </c>
      <c r="AM35">
        <v>0</v>
      </c>
      <c r="AN35">
        <v>0.569546</v>
      </c>
      <c r="AO35">
        <v>0</v>
      </c>
      <c r="AP35">
        <v>0</v>
      </c>
      <c r="AQ35">
        <v>13.756318150634918</v>
      </c>
      <c r="AR35">
        <v>0.97586250135869579</v>
      </c>
      <c r="AS35">
        <v>1.3872496940975321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621.51177741197023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8.9801245297508299</v>
      </c>
      <c r="L36">
        <v>370.63157224615605</v>
      </c>
      <c r="M36">
        <v>27.109018198279767</v>
      </c>
      <c r="N36">
        <v>16.71143623140496</v>
      </c>
      <c r="O36">
        <v>0</v>
      </c>
      <c r="P36">
        <v>21.656747932011331</v>
      </c>
      <c r="Q36">
        <v>0</v>
      </c>
      <c r="R36">
        <v>12.491063076639646</v>
      </c>
      <c r="S36">
        <v>7.6837648431061796</v>
      </c>
      <c r="T36">
        <v>0</v>
      </c>
      <c r="U36">
        <v>24.679797989606904</v>
      </c>
      <c r="V36">
        <v>5.3475374039013186</v>
      </c>
      <c r="W36">
        <v>10.260385901256731</v>
      </c>
      <c r="X36">
        <v>28.979796879195341</v>
      </c>
      <c r="Y36">
        <v>0</v>
      </c>
      <c r="Z36">
        <v>1.9214721818181821</v>
      </c>
      <c r="AA36">
        <v>0</v>
      </c>
      <c r="AB36">
        <v>7.7617991875468855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11.161384640000001</v>
      </c>
      <c r="AI36">
        <v>1.1253968427337</v>
      </c>
      <c r="AJ36">
        <v>0</v>
      </c>
      <c r="AK36">
        <v>15.890058100000001</v>
      </c>
      <c r="AL36">
        <v>0</v>
      </c>
      <c r="AM36">
        <v>0</v>
      </c>
      <c r="AN36">
        <v>0.569546</v>
      </c>
      <c r="AO36">
        <v>0</v>
      </c>
      <c r="AP36">
        <v>0</v>
      </c>
      <c r="AQ36">
        <v>13.756318150634918</v>
      </c>
      <c r="AR36">
        <v>0.97586250135869579</v>
      </c>
      <c r="AS36">
        <v>1.3872496940975321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601.40543092298867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8.9801245297508299</v>
      </c>
      <c r="L37">
        <v>370.63157224615605</v>
      </c>
      <c r="M37">
        <v>27.109018198279767</v>
      </c>
      <c r="N37">
        <v>16.71143623140496</v>
      </c>
      <c r="O37">
        <v>0</v>
      </c>
      <c r="P37">
        <v>21.656747932011331</v>
      </c>
      <c r="Q37">
        <v>0</v>
      </c>
      <c r="R37">
        <v>12.491063076639646</v>
      </c>
      <c r="S37">
        <v>7.6837648431061796</v>
      </c>
      <c r="T37">
        <v>0</v>
      </c>
      <c r="U37">
        <v>24.679797989606904</v>
      </c>
      <c r="V37">
        <v>5.3475374039013186</v>
      </c>
      <c r="W37">
        <v>10.260385901256731</v>
      </c>
      <c r="X37">
        <v>28.979796879195341</v>
      </c>
      <c r="Y37">
        <v>0</v>
      </c>
      <c r="Z37">
        <v>0</v>
      </c>
      <c r="AA37">
        <v>0</v>
      </c>
      <c r="AB37">
        <v>3.8808994403600896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6.8921549047518491</v>
      </c>
      <c r="AI37">
        <v>0</v>
      </c>
      <c r="AJ37">
        <v>0</v>
      </c>
      <c r="AK37">
        <v>15.890058100000001</v>
      </c>
      <c r="AL37">
        <v>0</v>
      </c>
      <c r="AM37">
        <v>0</v>
      </c>
      <c r="AN37">
        <v>0.569546</v>
      </c>
      <c r="AO37">
        <v>0</v>
      </c>
      <c r="AP37">
        <v>0</v>
      </c>
      <c r="AQ37">
        <v>13.756318150634918</v>
      </c>
      <c r="AR37">
        <v>0.97586250135869579</v>
      </c>
      <c r="AS37">
        <v>1.3872496940975321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590.20843241600164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8.9801245297508299</v>
      </c>
      <c r="L38">
        <v>370.63157224615605</v>
      </c>
      <c r="M38">
        <v>27.109018198279767</v>
      </c>
      <c r="N38">
        <v>16.71143623140496</v>
      </c>
      <c r="O38">
        <v>0</v>
      </c>
      <c r="P38">
        <v>21.656747932011331</v>
      </c>
      <c r="Q38">
        <v>0</v>
      </c>
      <c r="R38">
        <v>12.491063076639646</v>
      </c>
      <c r="S38">
        <v>7.6837648431061796</v>
      </c>
      <c r="T38">
        <v>0</v>
      </c>
      <c r="U38">
        <v>24.679797989606904</v>
      </c>
      <c r="V38">
        <v>5.3475374039013186</v>
      </c>
      <c r="W38">
        <v>10.260385901256731</v>
      </c>
      <c r="X38">
        <v>28.979796879195341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15.890058100000001</v>
      </c>
      <c r="AL38">
        <v>0</v>
      </c>
      <c r="AM38">
        <v>0</v>
      </c>
      <c r="AN38">
        <v>0.569546</v>
      </c>
      <c r="AO38">
        <v>0</v>
      </c>
      <c r="AP38">
        <v>0</v>
      </c>
      <c r="AQ38">
        <v>13.756318150634918</v>
      </c>
      <c r="AR38">
        <v>0.97586250135869579</v>
      </c>
      <c r="AS38">
        <v>1.3872496940975321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579.43537807088978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8.9801245297508299</v>
      </c>
      <c r="L39">
        <v>370.63157224615605</v>
      </c>
      <c r="M39">
        <v>27.109018198279767</v>
      </c>
      <c r="N39">
        <v>16.71143623140496</v>
      </c>
      <c r="O39">
        <v>0</v>
      </c>
      <c r="P39">
        <v>21.656747932011331</v>
      </c>
      <c r="Q39">
        <v>0</v>
      </c>
      <c r="R39">
        <v>12.491063076639646</v>
      </c>
      <c r="S39">
        <v>7.6837648431061796</v>
      </c>
      <c r="T39">
        <v>0</v>
      </c>
      <c r="U39">
        <v>24.679797989606904</v>
      </c>
      <c r="V39">
        <v>5.3475374039013186</v>
      </c>
      <c r="W39">
        <v>10.260385901256731</v>
      </c>
      <c r="X39">
        <v>28.979796879195341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4.8552044819953242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15.890058100000001</v>
      </c>
      <c r="AL39">
        <v>0</v>
      </c>
      <c r="AM39">
        <v>0</v>
      </c>
      <c r="AN39">
        <v>0.569546</v>
      </c>
      <c r="AO39">
        <v>0</v>
      </c>
      <c r="AP39">
        <v>0</v>
      </c>
      <c r="AQ39">
        <v>13.756318150634918</v>
      </c>
      <c r="AR39">
        <v>0.97586250135869579</v>
      </c>
      <c r="AS39">
        <v>1.3872496940975321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574.58017328211349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8.9801245297508299</v>
      </c>
      <c r="L40">
        <v>370.63157224615605</v>
      </c>
      <c r="M40">
        <v>27.109018198279767</v>
      </c>
      <c r="N40">
        <v>16.71143623140496</v>
      </c>
      <c r="O40">
        <v>0</v>
      </c>
      <c r="P40">
        <v>21.656747932011331</v>
      </c>
      <c r="Q40">
        <v>0</v>
      </c>
      <c r="R40">
        <v>12.491063076639646</v>
      </c>
      <c r="S40">
        <v>7.6837648431061796</v>
      </c>
      <c r="T40">
        <v>0</v>
      </c>
      <c r="U40">
        <v>24.679797989606904</v>
      </c>
      <c r="V40">
        <v>5.3475374039013186</v>
      </c>
      <c r="W40">
        <v>10.260385901256731</v>
      </c>
      <c r="X40">
        <v>28.979796879195341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4.8552044819953242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15.890058100000001</v>
      </c>
      <c r="AL40">
        <v>0</v>
      </c>
      <c r="AM40">
        <v>0</v>
      </c>
      <c r="AN40">
        <v>0.569546</v>
      </c>
      <c r="AO40">
        <v>0</v>
      </c>
      <c r="AP40">
        <v>0</v>
      </c>
      <c r="AQ40">
        <v>13.756318150634918</v>
      </c>
      <c r="AR40">
        <v>0.97586250135869579</v>
      </c>
      <c r="AS40">
        <v>1.3872496940975321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574.58017328211349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8.9801245297508299</v>
      </c>
      <c r="L41">
        <v>370.63157224615605</v>
      </c>
      <c r="M41">
        <v>27.109018198279767</v>
      </c>
      <c r="N41">
        <v>16.71143623140496</v>
      </c>
      <c r="O41">
        <v>0</v>
      </c>
      <c r="P41">
        <v>21.656747932011331</v>
      </c>
      <c r="Q41">
        <v>0</v>
      </c>
      <c r="R41">
        <v>12.491063076639646</v>
      </c>
      <c r="S41">
        <v>7.6837648431061796</v>
      </c>
      <c r="T41">
        <v>0</v>
      </c>
      <c r="U41">
        <v>24.679797989606904</v>
      </c>
      <c r="V41">
        <v>5.3475374039013186</v>
      </c>
      <c r="W41">
        <v>10.260385901256731</v>
      </c>
      <c r="X41">
        <v>28.979796879195341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15.890058100000001</v>
      </c>
      <c r="AL41">
        <v>0</v>
      </c>
      <c r="AM41">
        <v>0</v>
      </c>
      <c r="AN41">
        <v>0.569546</v>
      </c>
      <c r="AO41">
        <v>0</v>
      </c>
      <c r="AP41">
        <v>0</v>
      </c>
      <c r="AQ41">
        <v>9.1708788693650778</v>
      </c>
      <c r="AR41">
        <v>0.97586250135869579</v>
      </c>
      <c r="AS41">
        <v>1.3872496940975321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569.99473400084366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8.9801245297508299</v>
      </c>
      <c r="L42">
        <v>370.63157224615605</v>
      </c>
      <c r="M42">
        <v>27.109018198279767</v>
      </c>
      <c r="N42">
        <v>16.71143623140496</v>
      </c>
      <c r="O42">
        <v>0</v>
      </c>
      <c r="P42">
        <v>21.656747932011331</v>
      </c>
      <c r="Q42">
        <v>0</v>
      </c>
      <c r="R42">
        <v>12.491063076639646</v>
      </c>
      <c r="S42">
        <v>7.6837648431061796</v>
      </c>
      <c r="T42">
        <v>0</v>
      </c>
      <c r="U42">
        <v>24.679797989606904</v>
      </c>
      <c r="V42">
        <v>5.3475374039013186</v>
      </c>
      <c r="W42">
        <v>10.260385901256731</v>
      </c>
      <c r="X42">
        <v>28.979796879195341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15.890058100000001</v>
      </c>
      <c r="AL42">
        <v>0</v>
      </c>
      <c r="AM42">
        <v>0</v>
      </c>
      <c r="AN42">
        <v>0.569546</v>
      </c>
      <c r="AO42">
        <v>0</v>
      </c>
      <c r="AP42">
        <v>0</v>
      </c>
      <c r="AQ42">
        <v>9.1708788693650778</v>
      </c>
      <c r="AR42">
        <v>1.4637935986413044</v>
      </c>
      <c r="AS42">
        <v>1.9817852772821889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571.07720068131096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8.9801245297508299</v>
      </c>
      <c r="L43">
        <v>370.39389870216792</v>
      </c>
      <c r="M43">
        <v>27.109018198279767</v>
      </c>
      <c r="N43">
        <v>16.71143623140496</v>
      </c>
      <c r="O43">
        <v>0</v>
      </c>
      <c r="P43">
        <v>21.656747932011331</v>
      </c>
      <c r="Q43">
        <v>0</v>
      </c>
      <c r="R43">
        <v>12.49044547973471</v>
      </c>
      <c r="S43">
        <v>7.6837648431061796</v>
      </c>
      <c r="T43">
        <v>0</v>
      </c>
      <c r="U43">
        <v>24.679797989606904</v>
      </c>
      <c r="V43">
        <v>5.3474683419391855</v>
      </c>
      <c r="W43">
        <v>10.260385901256731</v>
      </c>
      <c r="X43">
        <v>28.978691681101111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15.890058100000001</v>
      </c>
      <c r="AL43">
        <v>0</v>
      </c>
      <c r="AM43">
        <v>0</v>
      </c>
      <c r="AN43">
        <v>0.569546</v>
      </c>
      <c r="AO43">
        <v>0</v>
      </c>
      <c r="AP43">
        <v>0</v>
      </c>
      <c r="AQ43">
        <v>8.1312651387301571</v>
      </c>
      <c r="AR43">
        <v>10.409199298641306</v>
      </c>
      <c r="AS43">
        <v>1.3872496940975321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573.29378718454655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8.9801245297508299</v>
      </c>
      <c r="L44">
        <v>370.39389870216792</v>
      </c>
      <c r="M44">
        <v>27.109018198279767</v>
      </c>
      <c r="N44">
        <v>16.71143623140496</v>
      </c>
      <c r="O44">
        <v>0</v>
      </c>
      <c r="P44">
        <v>21.656747932011331</v>
      </c>
      <c r="Q44">
        <v>0</v>
      </c>
      <c r="R44">
        <v>12.49044547973471</v>
      </c>
      <c r="S44">
        <v>7.6837648431061796</v>
      </c>
      <c r="T44">
        <v>0</v>
      </c>
      <c r="U44">
        <v>24.679797989606904</v>
      </c>
      <c r="V44">
        <v>5.3474683419391855</v>
      </c>
      <c r="W44">
        <v>10.260385901256731</v>
      </c>
      <c r="X44">
        <v>28.978691681101111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15.890058100000001</v>
      </c>
      <c r="AL44">
        <v>0</v>
      </c>
      <c r="AM44">
        <v>0</v>
      </c>
      <c r="AN44">
        <v>0.569546</v>
      </c>
      <c r="AO44">
        <v>0</v>
      </c>
      <c r="AP44">
        <v>0</v>
      </c>
      <c r="AQ44">
        <v>4.5854392812698404</v>
      </c>
      <c r="AR44">
        <v>10.409199298641306</v>
      </c>
      <c r="AS44">
        <v>1.3872496940975321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569.74796132708627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8.9898183218993015</v>
      </c>
      <c r="L45">
        <v>370.39389870216792</v>
      </c>
      <c r="M45">
        <v>27.109018198279767</v>
      </c>
      <c r="N45">
        <v>16.71143623140496</v>
      </c>
      <c r="O45">
        <v>0</v>
      </c>
      <c r="P45">
        <v>21.656747932011331</v>
      </c>
      <c r="Q45">
        <v>0</v>
      </c>
      <c r="R45">
        <v>12.49044547973471</v>
      </c>
      <c r="S45">
        <v>7.6837648431061796</v>
      </c>
      <c r="T45">
        <v>0</v>
      </c>
      <c r="U45">
        <v>24.679797989606904</v>
      </c>
      <c r="V45">
        <v>5.3474683419391855</v>
      </c>
      <c r="W45">
        <v>10.260385901256731</v>
      </c>
      <c r="X45">
        <v>28.978691681101111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15.890058100000001</v>
      </c>
      <c r="AL45">
        <v>0</v>
      </c>
      <c r="AM45">
        <v>0</v>
      </c>
      <c r="AN45">
        <v>0.569546</v>
      </c>
      <c r="AO45">
        <v>0</v>
      </c>
      <c r="AP45">
        <v>0</v>
      </c>
      <c r="AQ45">
        <v>3.7129063999999987</v>
      </c>
      <c r="AR45">
        <v>1.3011497972826089</v>
      </c>
      <c r="AS45">
        <v>4.9148277944543572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563.30465083696311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8.9898183218993015</v>
      </c>
      <c r="L46">
        <v>370.39389870216792</v>
      </c>
      <c r="M46">
        <v>27.109018198279767</v>
      </c>
      <c r="N46">
        <v>16.71143623140496</v>
      </c>
      <c r="O46">
        <v>0</v>
      </c>
      <c r="P46">
        <v>21.656747932011331</v>
      </c>
      <c r="Q46">
        <v>0</v>
      </c>
      <c r="R46">
        <v>12.49044547973471</v>
      </c>
      <c r="S46">
        <v>7.6837648431061796</v>
      </c>
      <c r="T46">
        <v>0</v>
      </c>
      <c r="U46">
        <v>24.679797989606904</v>
      </c>
      <c r="V46">
        <v>5.3474683419391855</v>
      </c>
      <c r="W46">
        <v>10.260385901256731</v>
      </c>
      <c r="X46">
        <v>28.978691681101111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15.890058100000001</v>
      </c>
      <c r="AL46">
        <v>0</v>
      </c>
      <c r="AM46">
        <v>0</v>
      </c>
      <c r="AN46">
        <v>0.569546</v>
      </c>
      <c r="AO46">
        <v>0</v>
      </c>
      <c r="AP46">
        <v>0</v>
      </c>
      <c r="AQ46">
        <v>0</v>
      </c>
      <c r="AR46">
        <v>0.97586250135869579</v>
      </c>
      <c r="AS46">
        <v>4.9148277944543572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559.26645714103927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8.989837129137765</v>
      </c>
      <c r="L47">
        <v>370.39389870216792</v>
      </c>
      <c r="M47">
        <v>27.109018198279767</v>
      </c>
      <c r="N47">
        <v>16.71143623140496</v>
      </c>
      <c r="O47">
        <v>0</v>
      </c>
      <c r="P47">
        <v>21.656747932011331</v>
      </c>
      <c r="Q47">
        <v>0</v>
      </c>
      <c r="R47">
        <v>12.49044547973471</v>
      </c>
      <c r="S47">
        <v>7.6837648431061796</v>
      </c>
      <c r="T47">
        <v>0</v>
      </c>
      <c r="U47">
        <v>24.679797989606904</v>
      </c>
      <c r="V47">
        <v>5.3475374039013186</v>
      </c>
      <c r="W47">
        <v>10.260385901256731</v>
      </c>
      <c r="X47">
        <v>30.482160048318907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15.890058100000001</v>
      </c>
      <c r="AL47">
        <v>0</v>
      </c>
      <c r="AM47">
        <v>0</v>
      </c>
      <c r="AN47">
        <v>0.569546</v>
      </c>
      <c r="AO47">
        <v>0</v>
      </c>
      <c r="AP47">
        <v>0</v>
      </c>
      <c r="AQ47">
        <v>0</v>
      </c>
      <c r="AR47">
        <v>0.97586250135869579</v>
      </c>
      <c r="AS47">
        <v>4.9148277944543572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560.77001337745753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8.9898252352092793</v>
      </c>
      <c r="L48">
        <v>370.39389870216792</v>
      </c>
      <c r="M48">
        <v>27.109018198279767</v>
      </c>
      <c r="N48">
        <v>16.71143623140496</v>
      </c>
      <c r="O48">
        <v>0</v>
      </c>
      <c r="P48">
        <v>21.656747932011331</v>
      </c>
      <c r="Q48">
        <v>0</v>
      </c>
      <c r="R48">
        <v>12.49044547973471</v>
      </c>
      <c r="S48">
        <v>7.6837648431061796</v>
      </c>
      <c r="T48">
        <v>0</v>
      </c>
      <c r="U48">
        <v>24.679797989606904</v>
      </c>
      <c r="V48">
        <v>5.3475374039013186</v>
      </c>
      <c r="W48">
        <v>10.260385901256731</v>
      </c>
      <c r="X48">
        <v>31.967228509931864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15.890058100000001</v>
      </c>
      <c r="AL48">
        <v>0</v>
      </c>
      <c r="AM48">
        <v>0</v>
      </c>
      <c r="AN48">
        <v>0.569546</v>
      </c>
      <c r="AO48">
        <v>0</v>
      </c>
      <c r="AP48">
        <v>0</v>
      </c>
      <c r="AQ48">
        <v>0</v>
      </c>
      <c r="AR48">
        <v>0.97586250135869579</v>
      </c>
      <c r="AS48">
        <v>4.9148277944543572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562.25506994514205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8.9898072579725845</v>
      </c>
      <c r="L49">
        <v>370.39389870216792</v>
      </c>
      <c r="M49">
        <v>27.109018198279767</v>
      </c>
      <c r="N49">
        <v>16.71143623140496</v>
      </c>
      <c r="O49">
        <v>0</v>
      </c>
      <c r="P49">
        <v>21.656747932011331</v>
      </c>
      <c r="Q49">
        <v>0</v>
      </c>
      <c r="R49">
        <v>12.49044547973471</v>
      </c>
      <c r="S49">
        <v>7.6837648431061796</v>
      </c>
      <c r="T49">
        <v>0</v>
      </c>
      <c r="U49">
        <v>24.679797989606904</v>
      </c>
      <c r="V49">
        <v>5.3475374039013186</v>
      </c>
      <c r="W49">
        <v>10.260385901256731</v>
      </c>
      <c r="X49">
        <v>32.141778636250834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15.890058100000001</v>
      </c>
      <c r="AL49">
        <v>0</v>
      </c>
      <c r="AM49">
        <v>0</v>
      </c>
      <c r="AN49">
        <v>0.569546</v>
      </c>
      <c r="AO49">
        <v>0</v>
      </c>
      <c r="AP49">
        <v>1.8871991289146643</v>
      </c>
      <c r="AQ49">
        <v>0</v>
      </c>
      <c r="AR49">
        <v>0.97586250135869579</v>
      </c>
      <c r="AS49">
        <v>4.9148277944543572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564.31680122313901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8.9898794742766324</v>
      </c>
      <c r="L50">
        <v>370.39389870216792</v>
      </c>
      <c r="M50">
        <v>27.109018198279767</v>
      </c>
      <c r="N50">
        <v>16.71143623140496</v>
      </c>
      <c r="O50">
        <v>0</v>
      </c>
      <c r="P50">
        <v>21.656747932011331</v>
      </c>
      <c r="Q50">
        <v>0</v>
      </c>
      <c r="R50">
        <v>12.49044547973471</v>
      </c>
      <c r="S50">
        <v>7.6837648431061796</v>
      </c>
      <c r="T50">
        <v>0</v>
      </c>
      <c r="U50">
        <v>24.679797989606904</v>
      </c>
      <c r="V50">
        <v>5.3475374039013186</v>
      </c>
      <c r="W50">
        <v>10.260385901256731</v>
      </c>
      <c r="X50">
        <v>33.208167988636362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15.890058100000001</v>
      </c>
      <c r="AL50">
        <v>0</v>
      </c>
      <c r="AM50">
        <v>0</v>
      </c>
      <c r="AN50">
        <v>0.569546</v>
      </c>
      <c r="AO50">
        <v>0</v>
      </c>
      <c r="AP50">
        <v>1.8871991289146643</v>
      </c>
      <c r="AQ50">
        <v>0</v>
      </c>
      <c r="AR50">
        <v>0.97586250135869579</v>
      </c>
      <c r="AS50">
        <v>4.9148277944543572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565.38326279182854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8.9898307066417029</v>
      </c>
      <c r="L51">
        <v>316.92973825404704</v>
      </c>
      <c r="M51">
        <v>27.109018198279767</v>
      </c>
      <c r="N51">
        <v>16.71143623140496</v>
      </c>
      <c r="O51">
        <v>0</v>
      </c>
      <c r="P51">
        <v>21.656747932011331</v>
      </c>
      <c r="Q51">
        <v>0</v>
      </c>
      <c r="R51">
        <v>12.49044547973471</v>
      </c>
      <c r="S51">
        <v>7.6820947385892113</v>
      </c>
      <c r="T51">
        <v>0</v>
      </c>
      <c r="U51">
        <v>24.679797989606904</v>
      </c>
      <c r="V51">
        <v>5.3475374039013186</v>
      </c>
      <c r="W51">
        <v>10.260385901256731</v>
      </c>
      <c r="X51">
        <v>33.385592900477853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15.890058100000001</v>
      </c>
      <c r="AL51">
        <v>0</v>
      </c>
      <c r="AM51">
        <v>0</v>
      </c>
      <c r="AN51">
        <v>0.569546</v>
      </c>
      <c r="AO51">
        <v>0</v>
      </c>
      <c r="AP51">
        <v>1.8871991289146643</v>
      </c>
      <c r="AQ51">
        <v>0</v>
      </c>
      <c r="AR51">
        <v>0.97586250135869579</v>
      </c>
      <c r="AS51">
        <v>1.3872496940975321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508.56723028304049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1.9199969318592964</v>
      </c>
      <c r="L52">
        <v>316.92973825404704</v>
      </c>
      <c r="M52">
        <v>27.109018198279767</v>
      </c>
      <c r="N52">
        <v>16.71143623140496</v>
      </c>
      <c r="O52">
        <v>0</v>
      </c>
      <c r="P52">
        <v>21.656747932011331</v>
      </c>
      <c r="Q52">
        <v>0</v>
      </c>
      <c r="R52">
        <v>12.49044547973471</v>
      </c>
      <c r="S52">
        <v>1.920423774011299</v>
      </c>
      <c r="T52">
        <v>0</v>
      </c>
      <c r="U52">
        <v>24.679797989606904</v>
      </c>
      <c r="V52">
        <v>5.3475374039013186</v>
      </c>
      <c r="W52">
        <v>10.260385901256731</v>
      </c>
      <c r="X52">
        <v>33.959280175641489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15.890058100000001</v>
      </c>
      <c r="AL52">
        <v>0</v>
      </c>
      <c r="AM52">
        <v>0</v>
      </c>
      <c r="AN52">
        <v>0.569546</v>
      </c>
      <c r="AO52">
        <v>0</v>
      </c>
      <c r="AP52">
        <v>1.8871991289146643</v>
      </c>
      <c r="AQ52">
        <v>0</v>
      </c>
      <c r="AR52">
        <v>0.97586250135869579</v>
      </c>
      <c r="AS52">
        <v>1.3872496940975321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496.30941281884378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1.919998606853266</v>
      </c>
      <c r="L53">
        <v>288.11802483503652</v>
      </c>
      <c r="M53">
        <v>27.109018198279767</v>
      </c>
      <c r="N53">
        <v>16.71143623140496</v>
      </c>
      <c r="O53">
        <v>0</v>
      </c>
      <c r="P53">
        <v>21.656747932011331</v>
      </c>
      <c r="Q53">
        <v>0</v>
      </c>
      <c r="R53">
        <v>12.49044547973471</v>
      </c>
      <c r="S53">
        <v>1.920423774011299</v>
      </c>
      <c r="T53">
        <v>0</v>
      </c>
      <c r="U53">
        <v>24.679797989606904</v>
      </c>
      <c r="V53">
        <v>5.3475374039013186</v>
      </c>
      <c r="W53">
        <v>10.260385901256731</v>
      </c>
      <c r="X53">
        <v>34.830431386363635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15.890058100000001</v>
      </c>
      <c r="AL53">
        <v>0</v>
      </c>
      <c r="AM53">
        <v>0</v>
      </c>
      <c r="AN53">
        <v>0.569546</v>
      </c>
      <c r="AO53">
        <v>0</v>
      </c>
      <c r="AP53">
        <v>1.8871991289146643</v>
      </c>
      <c r="AQ53">
        <v>0</v>
      </c>
      <c r="AR53">
        <v>0.97586250135869579</v>
      </c>
      <c r="AS53">
        <v>1.3872496940975321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468.36885228554934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1.9200060466489517</v>
      </c>
      <c r="L54">
        <v>249.70136840663102</v>
      </c>
      <c r="M54">
        <v>27.109018198279767</v>
      </c>
      <c r="N54">
        <v>16.71143623140496</v>
      </c>
      <c r="O54">
        <v>0</v>
      </c>
      <c r="P54">
        <v>21.656747932011331</v>
      </c>
      <c r="Q54">
        <v>0</v>
      </c>
      <c r="R54">
        <v>12.49044547973471</v>
      </c>
      <c r="S54">
        <v>1.920423774011299</v>
      </c>
      <c r="T54">
        <v>0</v>
      </c>
      <c r="U54">
        <v>24.679797989606904</v>
      </c>
      <c r="V54">
        <v>5.3475374039013186</v>
      </c>
      <c r="W54">
        <v>10.260385901256731</v>
      </c>
      <c r="X54">
        <v>34.927832407114622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15.890058100000001</v>
      </c>
      <c r="AL54">
        <v>0</v>
      </c>
      <c r="AM54">
        <v>0</v>
      </c>
      <c r="AN54">
        <v>0.569546</v>
      </c>
      <c r="AO54">
        <v>0</v>
      </c>
      <c r="AP54">
        <v>0</v>
      </c>
      <c r="AQ54">
        <v>0</v>
      </c>
      <c r="AR54">
        <v>0.97586250135869579</v>
      </c>
      <c r="AS54">
        <v>1.3872496940975321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428.16240518877584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1.9200148699524555</v>
      </c>
      <c r="L55">
        <v>203.60862111233385</v>
      </c>
      <c r="M55">
        <v>27.109018198279767</v>
      </c>
      <c r="N55">
        <v>16.71143623140496</v>
      </c>
      <c r="O55">
        <v>0</v>
      </c>
      <c r="P55">
        <v>21.656747932011331</v>
      </c>
      <c r="Q55">
        <v>0</v>
      </c>
      <c r="R55">
        <v>12.49044547973471</v>
      </c>
      <c r="S55">
        <v>1.920423774011299</v>
      </c>
      <c r="T55">
        <v>0</v>
      </c>
      <c r="U55">
        <v>24.679797989606904</v>
      </c>
      <c r="V55">
        <v>5.3475374039013186</v>
      </c>
      <c r="W55">
        <v>10.260385901256731</v>
      </c>
      <c r="X55">
        <v>36.477003110774668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15.890058100000001</v>
      </c>
      <c r="AL55">
        <v>0</v>
      </c>
      <c r="AM55">
        <v>0</v>
      </c>
      <c r="AN55">
        <v>0.569546</v>
      </c>
      <c r="AO55">
        <v>0</v>
      </c>
      <c r="AP55">
        <v>0</v>
      </c>
      <c r="AQ55">
        <v>0</v>
      </c>
      <c r="AR55">
        <v>0.97586250135869579</v>
      </c>
      <c r="AS55">
        <v>1.5854282218257509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383.81701594917041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1.9200070455483691</v>
      </c>
      <c r="L56">
        <v>203.60646663774406</v>
      </c>
      <c r="M56">
        <v>27.109018198279767</v>
      </c>
      <c r="N56">
        <v>16.71143623140496</v>
      </c>
      <c r="O56">
        <v>0</v>
      </c>
      <c r="P56">
        <v>21.656747932011331</v>
      </c>
      <c r="Q56">
        <v>0</v>
      </c>
      <c r="R56">
        <v>12.490969155814613</v>
      </c>
      <c r="S56">
        <v>1.920423774011299</v>
      </c>
      <c r="T56">
        <v>0</v>
      </c>
      <c r="U56">
        <v>24.679797989606904</v>
      </c>
      <c r="V56">
        <v>5.3475374039013186</v>
      </c>
      <c r="W56">
        <v>10.260385901256731</v>
      </c>
      <c r="X56">
        <v>36.477003110774668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15.890058100000001</v>
      </c>
      <c r="AL56">
        <v>0</v>
      </c>
      <c r="AM56">
        <v>0</v>
      </c>
      <c r="AN56">
        <v>0.569546</v>
      </c>
      <c r="AO56">
        <v>0</v>
      </c>
      <c r="AP56">
        <v>0</v>
      </c>
      <c r="AQ56">
        <v>0</v>
      </c>
      <c r="AR56">
        <v>0.97586250135869579</v>
      </c>
      <c r="AS56">
        <v>1.5854282218257509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383.81537732625645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1.9200165830954152</v>
      </c>
      <c r="L57">
        <v>203.60646663774406</v>
      </c>
      <c r="M57">
        <v>27.109018198279767</v>
      </c>
      <c r="N57">
        <v>16.71143623140496</v>
      </c>
      <c r="O57">
        <v>0</v>
      </c>
      <c r="P57">
        <v>21.656747932011331</v>
      </c>
      <c r="Q57">
        <v>0</v>
      </c>
      <c r="R57">
        <v>12.490969155814613</v>
      </c>
      <c r="S57">
        <v>1.920423774011299</v>
      </c>
      <c r="T57">
        <v>0</v>
      </c>
      <c r="U57">
        <v>24.679797989606904</v>
      </c>
      <c r="V57">
        <v>5.57</v>
      </c>
      <c r="W57">
        <v>10.260385901256731</v>
      </c>
      <c r="X57">
        <v>37.088512718610424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15.890058100000001</v>
      </c>
      <c r="AL57">
        <v>0</v>
      </c>
      <c r="AM57">
        <v>0</v>
      </c>
      <c r="AN57">
        <v>0.569546</v>
      </c>
      <c r="AO57">
        <v>0</v>
      </c>
      <c r="AP57">
        <v>0</v>
      </c>
      <c r="AQ57">
        <v>0</v>
      </c>
      <c r="AR57">
        <v>0.97586250135869579</v>
      </c>
      <c r="AS57">
        <v>1.4268853996431758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384.49081624555544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1.9199981139952358</v>
      </c>
      <c r="L58">
        <v>203.60646663774406</v>
      </c>
      <c r="M58">
        <v>27.109018198279767</v>
      </c>
      <c r="N58">
        <v>16.71143623140496</v>
      </c>
      <c r="O58">
        <v>0</v>
      </c>
      <c r="P58">
        <v>21.656747932011331</v>
      </c>
      <c r="Q58">
        <v>0</v>
      </c>
      <c r="R58">
        <v>12.490969155814613</v>
      </c>
      <c r="S58">
        <v>1.920423774011299</v>
      </c>
      <c r="T58">
        <v>0</v>
      </c>
      <c r="U58">
        <v>24.679797989606904</v>
      </c>
      <c r="V58">
        <v>5.57</v>
      </c>
      <c r="W58">
        <v>10.260385901256731</v>
      </c>
      <c r="X58">
        <v>38.630751556420236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15.890058100000001</v>
      </c>
      <c r="AL58">
        <v>0</v>
      </c>
      <c r="AM58">
        <v>0</v>
      </c>
      <c r="AN58">
        <v>0.569546</v>
      </c>
      <c r="AO58">
        <v>0</v>
      </c>
      <c r="AP58">
        <v>0</v>
      </c>
      <c r="AQ58">
        <v>0</v>
      </c>
      <c r="AR58">
        <v>0.97586250135869579</v>
      </c>
      <c r="AS58">
        <v>1.4268853996431758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386.03303661426509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1.9199978618558422</v>
      </c>
      <c r="L59">
        <v>203.60646663774406</v>
      </c>
      <c r="M59">
        <v>27.109018198279767</v>
      </c>
      <c r="N59">
        <v>16.71143623140496</v>
      </c>
      <c r="O59">
        <v>0</v>
      </c>
      <c r="P59">
        <v>21.656747932011331</v>
      </c>
      <c r="Q59">
        <v>0</v>
      </c>
      <c r="R59">
        <v>12.490969155814613</v>
      </c>
      <c r="S59">
        <v>1.920423774011299</v>
      </c>
      <c r="T59">
        <v>0</v>
      </c>
      <c r="U59">
        <v>24.679797989606904</v>
      </c>
      <c r="V59">
        <v>5.57</v>
      </c>
      <c r="W59">
        <v>10.260385901256731</v>
      </c>
      <c r="X59">
        <v>38.630751556420236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15.890058100000001</v>
      </c>
      <c r="AL59">
        <v>0</v>
      </c>
      <c r="AM59">
        <v>0</v>
      </c>
      <c r="AN59">
        <v>0.569546</v>
      </c>
      <c r="AO59">
        <v>0</v>
      </c>
      <c r="AP59">
        <v>0</v>
      </c>
      <c r="AQ59">
        <v>0</v>
      </c>
      <c r="AR59">
        <v>0.97586250135869579</v>
      </c>
      <c r="AS59">
        <v>1.4268853996431758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386.0330363621257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1.9199878224101479</v>
      </c>
      <c r="L60">
        <v>249.705666637744</v>
      </c>
      <c r="M60">
        <v>27.109018198279767</v>
      </c>
      <c r="N60">
        <v>16.71143623140496</v>
      </c>
      <c r="O60">
        <v>0</v>
      </c>
      <c r="P60">
        <v>21.656747932011331</v>
      </c>
      <c r="Q60">
        <v>0</v>
      </c>
      <c r="R60">
        <v>12.490969155814613</v>
      </c>
      <c r="S60">
        <v>1.920423774011299</v>
      </c>
      <c r="T60">
        <v>0</v>
      </c>
      <c r="U60">
        <v>24.679797989606904</v>
      </c>
      <c r="V60">
        <v>5.57</v>
      </c>
      <c r="W60">
        <v>10.260385901256731</v>
      </c>
      <c r="X60">
        <v>40.179922689470871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15.890058100000001</v>
      </c>
      <c r="AL60">
        <v>0</v>
      </c>
      <c r="AM60">
        <v>0</v>
      </c>
      <c r="AN60">
        <v>0.569546</v>
      </c>
      <c r="AO60">
        <v>0</v>
      </c>
      <c r="AP60">
        <v>0</v>
      </c>
      <c r="AQ60">
        <v>0</v>
      </c>
      <c r="AR60">
        <v>0.97586250135869579</v>
      </c>
      <c r="AS60">
        <v>1.4268853996431758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433.68139745573052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1.9199982190065394</v>
      </c>
      <c r="L61">
        <v>249.705666637744</v>
      </c>
      <c r="M61">
        <v>27.109018198279767</v>
      </c>
      <c r="N61">
        <v>16.71143623140496</v>
      </c>
      <c r="O61">
        <v>0</v>
      </c>
      <c r="P61">
        <v>21.656747932011331</v>
      </c>
      <c r="Q61">
        <v>0</v>
      </c>
      <c r="R61">
        <v>12.490969155814613</v>
      </c>
      <c r="S61">
        <v>1.920423774011299</v>
      </c>
      <c r="T61">
        <v>0</v>
      </c>
      <c r="U61">
        <v>24.679797989606904</v>
      </c>
      <c r="V61">
        <v>5.3475374039013186</v>
      </c>
      <c r="W61">
        <v>10.260385901256731</v>
      </c>
      <c r="X61">
        <v>40.179922689470871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15.890058100000001</v>
      </c>
      <c r="AL61">
        <v>0</v>
      </c>
      <c r="AM61">
        <v>0</v>
      </c>
      <c r="AN61">
        <v>0.569546</v>
      </c>
      <c r="AO61">
        <v>0</v>
      </c>
      <c r="AP61">
        <v>0</v>
      </c>
      <c r="AQ61">
        <v>0</v>
      </c>
      <c r="AR61">
        <v>0.97586250135869579</v>
      </c>
      <c r="AS61">
        <v>1.4268853996431758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433.45894525622822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1.9199810425689474</v>
      </c>
      <c r="L62">
        <v>249.705666637744</v>
      </c>
      <c r="M62">
        <v>27.109018198279767</v>
      </c>
      <c r="N62">
        <v>16.71143623140496</v>
      </c>
      <c r="O62">
        <v>0</v>
      </c>
      <c r="P62">
        <v>21.656747932011331</v>
      </c>
      <c r="Q62">
        <v>0</v>
      </c>
      <c r="R62">
        <v>12.490969155814613</v>
      </c>
      <c r="S62">
        <v>1.920423774011299</v>
      </c>
      <c r="T62">
        <v>0</v>
      </c>
      <c r="U62">
        <v>24.679797989606904</v>
      </c>
      <c r="V62">
        <v>5.3475374039013186</v>
      </c>
      <c r="W62">
        <v>10.260385901256731</v>
      </c>
      <c r="X62">
        <v>41.474057721535843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15.890058100000001</v>
      </c>
      <c r="AL62">
        <v>0</v>
      </c>
      <c r="AM62">
        <v>0</v>
      </c>
      <c r="AN62">
        <v>0.569546</v>
      </c>
      <c r="AO62">
        <v>0</v>
      </c>
      <c r="AP62">
        <v>0</v>
      </c>
      <c r="AQ62">
        <v>2.7289860812698405</v>
      </c>
      <c r="AR62">
        <v>1.3011497972826089</v>
      </c>
      <c r="AS62">
        <v>1.4268853996431758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437.80733648904936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1.9199828866605892</v>
      </c>
      <c r="L63">
        <v>269.8732737970077</v>
      </c>
      <c r="M63">
        <v>27.109018198279767</v>
      </c>
      <c r="N63">
        <v>16.71143623140496</v>
      </c>
      <c r="O63">
        <v>0</v>
      </c>
      <c r="P63">
        <v>21.656747932011331</v>
      </c>
      <c r="Q63">
        <v>0</v>
      </c>
      <c r="R63">
        <v>12.490969155814613</v>
      </c>
      <c r="S63">
        <v>1.920423774011299</v>
      </c>
      <c r="T63">
        <v>0</v>
      </c>
      <c r="U63">
        <v>24.679797989606904</v>
      </c>
      <c r="V63">
        <v>5.3475374039013186</v>
      </c>
      <c r="W63">
        <v>10.260385901256731</v>
      </c>
      <c r="X63">
        <v>43.290187150248052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15.890058100000001</v>
      </c>
      <c r="AL63">
        <v>0</v>
      </c>
      <c r="AM63">
        <v>0</v>
      </c>
      <c r="AN63">
        <v>0.569546</v>
      </c>
      <c r="AO63">
        <v>0</v>
      </c>
      <c r="AP63">
        <v>0</v>
      </c>
      <c r="AQ63">
        <v>4.5854392812698404</v>
      </c>
      <c r="AR63">
        <v>1.3011497972826089</v>
      </c>
      <c r="AS63">
        <v>1.4268853996431758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461.64752812111698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1.9199984739195231</v>
      </c>
      <c r="L64">
        <v>269.8732737970077</v>
      </c>
      <c r="M64">
        <v>27.109018198279767</v>
      </c>
      <c r="N64">
        <v>16.71143623140496</v>
      </c>
      <c r="O64">
        <v>0</v>
      </c>
      <c r="P64">
        <v>21.656747932011331</v>
      </c>
      <c r="Q64">
        <v>0</v>
      </c>
      <c r="R64">
        <v>12.49044547973471</v>
      </c>
      <c r="S64">
        <v>1.920423774011299</v>
      </c>
      <c r="T64">
        <v>0</v>
      </c>
      <c r="U64">
        <v>24.679797989606904</v>
      </c>
      <c r="V64">
        <v>5.3475374039013186</v>
      </c>
      <c r="W64">
        <v>10.260385901256731</v>
      </c>
      <c r="X64">
        <v>43.471229200395285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15.890058100000001</v>
      </c>
      <c r="AL64">
        <v>0</v>
      </c>
      <c r="AM64">
        <v>0</v>
      </c>
      <c r="AN64">
        <v>0.569546</v>
      </c>
      <c r="AO64">
        <v>0</v>
      </c>
      <c r="AP64">
        <v>0</v>
      </c>
      <c r="AQ64">
        <v>4.5854392812698404</v>
      </c>
      <c r="AR64">
        <v>1.3011497972826089</v>
      </c>
      <c r="AS64">
        <v>1.4268853996431758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461.82806208244318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1.919998606853266</v>
      </c>
      <c r="L65">
        <v>300.60250320110305</v>
      </c>
      <c r="M65">
        <v>27.109018198279767</v>
      </c>
      <c r="N65">
        <v>16.71143623140496</v>
      </c>
      <c r="O65">
        <v>0</v>
      </c>
      <c r="P65">
        <v>21.656747932011331</v>
      </c>
      <c r="Q65">
        <v>0</v>
      </c>
      <c r="R65">
        <v>12.49044547973471</v>
      </c>
      <c r="S65">
        <v>1.920423774011299</v>
      </c>
      <c r="T65">
        <v>0</v>
      </c>
      <c r="U65">
        <v>24.679797989606904</v>
      </c>
      <c r="V65">
        <v>5.3475374039013186</v>
      </c>
      <c r="W65">
        <v>10.260385901256731</v>
      </c>
      <c r="X65">
        <v>43.471229200395285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15.890058100000001</v>
      </c>
      <c r="AL65">
        <v>0</v>
      </c>
      <c r="AM65">
        <v>0</v>
      </c>
      <c r="AN65">
        <v>0.569546</v>
      </c>
      <c r="AO65">
        <v>0</v>
      </c>
      <c r="AP65">
        <v>0</v>
      </c>
      <c r="AQ65">
        <v>4.5854392812698404</v>
      </c>
      <c r="AR65">
        <v>1.6264374000000001</v>
      </c>
      <c r="AS65">
        <v>1.4268853996431758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492.88257922218963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1.9200100384833245</v>
      </c>
      <c r="L66">
        <v>336.13798405363991</v>
      </c>
      <c r="M66">
        <v>27.109018198279767</v>
      </c>
      <c r="N66">
        <v>16.71143623140496</v>
      </c>
      <c r="O66">
        <v>0</v>
      </c>
      <c r="P66">
        <v>21.656747932011331</v>
      </c>
      <c r="Q66">
        <v>0</v>
      </c>
      <c r="R66">
        <v>12.49044547973471</v>
      </c>
      <c r="S66">
        <v>1.920423774011299</v>
      </c>
      <c r="T66">
        <v>0</v>
      </c>
      <c r="U66">
        <v>24.679797989606904</v>
      </c>
      <c r="V66">
        <v>5.3475374039013186</v>
      </c>
      <c r="W66">
        <v>10.260385901256731</v>
      </c>
      <c r="X66">
        <v>43.471229200395285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15.890058100000001</v>
      </c>
      <c r="AL66">
        <v>0</v>
      </c>
      <c r="AM66">
        <v>0</v>
      </c>
      <c r="AN66">
        <v>0.569546</v>
      </c>
      <c r="AO66">
        <v>0</v>
      </c>
      <c r="AP66">
        <v>0</v>
      </c>
      <c r="AQ66">
        <v>4.5854392812698404</v>
      </c>
      <c r="AR66">
        <v>10.409199298641306</v>
      </c>
      <c r="AS66">
        <v>1.4268853996431758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537.20083340499787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1.9199888466331658</v>
      </c>
      <c r="L67">
        <v>336.13798405363991</v>
      </c>
      <c r="M67">
        <v>27.109018198279767</v>
      </c>
      <c r="N67">
        <v>16.71143623140496</v>
      </c>
      <c r="O67">
        <v>0</v>
      </c>
      <c r="P67">
        <v>21.656747932011331</v>
      </c>
      <c r="Q67">
        <v>0</v>
      </c>
      <c r="R67">
        <v>12.49044547973471</v>
      </c>
      <c r="S67">
        <v>1.920423774011299</v>
      </c>
      <c r="T67">
        <v>0</v>
      </c>
      <c r="U67">
        <v>24.679797989606904</v>
      </c>
      <c r="V67">
        <v>5.3475374039013186</v>
      </c>
      <c r="W67">
        <v>10.260385901256731</v>
      </c>
      <c r="X67">
        <v>43.471229200395285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4.8552044819953242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15.890058100000001</v>
      </c>
      <c r="AL67">
        <v>0</v>
      </c>
      <c r="AM67">
        <v>0</v>
      </c>
      <c r="AN67">
        <v>0.569546</v>
      </c>
      <c r="AO67">
        <v>0</v>
      </c>
      <c r="AP67">
        <v>0</v>
      </c>
      <c r="AQ67">
        <v>9.1708788693650778</v>
      </c>
      <c r="AR67">
        <v>10.409199298641306</v>
      </c>
      <c r="AS67">
        <v>1.4268853996431758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546.6414562832382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8.9801245297508299</v>
      </c>
      <c r="L68">
        <v>367.17641150900312</v>
      </c>
      <c r="M68">
        <v>27.109018198279767</v>
      </c>
      <c r="N68">
        <v>16.71143623140496</v>
      </c>
      <c r="O68">
        <v>0</v>
      </c>
      <c r="P68">
        <v>21.656747932011331</v>
      </c>
      <c r="Q68">
        <v>0</v>
      </c>
      <c r="R68">
        <v>12.49044547973471</v>
      </c>
      <c r="S68">
        <v>7.6837648431061796</v>
      </c>
      <c r="T68">
        <v>0</v>
      </c>
      <c r="U68">
        <v>24.679797989606904</v>
      </c>
      <c r="V68">
        <v>5.3475374039013186</v>
      </c>
      <c r="W68">
        <v>10.260385901256731</v>
      </c>
      <c r="X68">
        <v>43.471229200395285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4.8552044819953242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15.890058100000001</v>
      </c>
      <c r="AL68">
        <v>0</v>
      </c>
      <c r="AM68">
        <v>0</v>
      </c>
      <c r="AN68">
        <v>0.569546</v>
      </c>
      <c r="AO68">
        <v>0</v>
      </c>
      <c r="AP68">
        <v>0</v>
      </c>
      <c r="AQ68">
        <v>9.1708788693650778</v>
      </c>
      <c r="AR68">
        <v>1.3011497972826089</v>
      </c>
      <c r="AS68">
        <v>1.4268853996431758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581.39531098945531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8.9801401324065182</v>
      </c>
      <c r="L69">
        <v>370.63157224615605</v>
      </c>
      <c r="M69">
        <v>27.109018198279767</v>
      </c>
      <c r="N69">
        <v>16.71143623140496</v>
      </c>
      <c r="O69">
        <v>0</v>
      </c>
      <c r="P69">
        <v>21.656747932011331</v>
      </c>
      <c r="Q69">
        <v>0</v>
      </c>
      <c r="R69">
        <v>12.491063076639646</v>
      </c>
      <c r="S69">
        <v>7.6837648431061796</v>
      </c>
      <c r="T69">
        <v>0</v>
      </c>
      <c r="U69">
        <v>24.679797989606904</v>
      </c>
      <c r="V69">
        <v>5.3475374039013186</v>
      </c>
      <c r="W69">
        <v>10.260385901256731</v>
      </c>
      <c r="X69">
        <v>43.471229200395285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6.808444716304118</v>
      </c>
      <c r="AI69">
        <v>0</v>
      </c>
      <c r="AJ69">
        <v>0</v>
      </c>
      <c r="AK69">
        <v>15.890058100000001</v>
      </c>
      <c r="AL69">
        <v>0</v>
      </c>
      <c r="AM69">
        <v>0</v>
      </c>
      <c r="AN69">
        <v>0.569546</v>
      </c>
      <c r="AO69">
        <v>0</v>
      </c>
      <c r="AP69">
        <v>0</v>
      </c>
      <c r="AQ69">
        <v>13.756318150634918</v>
      </c>
      <c r="AR69">
        <v>0.97586250135869579</v>
      </c>
      <c r="AS69">
        <v>1.4268853996431758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595.91970162781899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8.9801835828989471</v>
      </c>
      <c r="L70">
        <v>370.63157224615605</v>
      </c>
      <c r="M70">
        <v>27.109018198279767</v>
      </c>
      <c r="N70">
        <v>16.71143623140496</v>
      </c>
      <c r="O70">
        <v>0</v>
      </c>
      <c r="P70">
        <v>21.656747932011331</v>
      </c>
      <c r="Q70">
        <v>0</v>
      </c>
      <c r="R70">
        <v>12.491063076639646</v>
      </c>
      <c r="S70">
        <v>7.6837648431061796</v>
      </c>
      <c r="T70">
        <v>0</v>
      </c>
      <c r="U70">
        <v>24.679797989606904</v>
      </c>
      <c r="V70">
        <v>5.3475374039013186</v>
      </c>
      <c r="W70">
        <v>10.260385901256731</v>
      </c>
      <c r="X70">
        <v>43.471229200395285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13.784310116304118</v>
      </c>
      <c r="AI70">
        <v>0</v>
      </c>
      <c r="AJ70">
        <v>0</v>
      </c>
      <c r="AK70">
        <v>15.890058100000001</v>
      </c>
      <c r="AL70">
        <v>0</v>
      </c>
      <c r="AM70">
        <v>0</v>
      </c>
      <c r="AN70">
        <v>0.569546</v>
      </c>
      <c r="AO70">
        <v>0</v>
      </c>
      <c r="AP70">
        <v>0</v>
      </c>
      <c r="AQ70">
        <v>13.756318150634918</v>
      </c>
      <c r="AR70">
        <v>0.97586250135869579</v>
      </c>
      <c r="AS70">
        <v>1.4268853996431758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602.89561047831148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8.9801539893920239</v>
      </c>
      <c r="L71">
        <v>370.63157224615605</v>
      </c>
      <c r="M71">
        <v>27.109018198279767</v>
      </c>
      <c r="N71">
        <v>16.71143623140496</v>
      </c>
      <c r="O71">
        <v>0</v>
      </c>
      <c r="P71">
        <v>21.656747932011331</v>
      </c>
      <c r="Q71">
        <v>0</v>
      </c>
      <c r="R71">
        <v>12.491063076639646</v>
      </c>
      <c r="S71">
        <v>7.6837648431061796</v>
      </c>
      <c r="T71">
        <v>0</v>
      </c>
      <c r="U71">
        <v>24.679797989606904</v>
      </c>
      <c r="V71">
        <v>5.3475374039013186</v>
      </c>
      <c r="W71">
        <v>10.260385901256731</v>
      </c>
      <c r="X71">
        <v>43.471229200395285</v>
      </c>
      <c r="Y71">
        <v>0</v>
      </c>
      <c r="Z71">
        <v>0.32413500000000006</v>
      </c>
      <c r="AA71">
        <v>0</v>
      </c>
      <c r="AB71">
        <v>0.98200899999999991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15.890058100000001</v>
      </c>
      <c r="AL71">
        <v>0</v>
      </c>
      <c r="AM71">
        <v>0</v>
      </c>
      <c r="AN71">
        <v>0.569546</v>
      </c>
      <c r="AO71">
        <v>0</v>
      </c>
      <c r="AP71">
        <v>0</v>
      </c>
      <c r="AQ71">
        <v>13.756318150634918</v>
      </c>
      <c r="AR71">
        <v>0.97586250135869579</v>
      </c>
      <c r="AS71">
        <v>1.4268853996431758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611.09387978955624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8.9801789704008534</v>
      </c>
      <c r="L72">
        <v>370.63157224615605</v>
      </c>
      <c r="M72">
        <v>27.109018198279767</v>
      </c>
      <c r="N72">
        <v>16.71143623140496</v>
      </c>
      <c r="O72">
        <v>0</v>
      </c>
      <c r="P72">
        <v>21.656747932011331</v>
      </c>
      <c r="Q72">
        <v>0</v>
      </c>
      <c r="R72">
        <v>12.491063076639646</v>
      </c>
      <c r="S72">
        <v>7.6837648431061796</v>
      </c>
      <c r="T72">
        <v>0</v>
      </c>
      <c r="U72">
        <v>24.679797989606904</v>
      </c>
      <c r="V72">
        <v>5.3475374039013186</v>
      </c>
      <c r="W72">
        <v>10.260385901256731</v>
      </c>
      <c r="X72">
        <v>43.471229200395285</v>
      </c>
      <c r="Y72">
        <v>0</v>
      </c>
      <c r="Z72">
        <v>0.32413500000000006</v>
      </c>
      <c r="AA72">
        <v>0</v>
      </c>
      <c r="AB72">
        <v>3.8808994403600896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15.890058100000001</v>
      </c>
      <c r="AL72">
        <v>0</v>
      </c>
      <c r="AM72">
        <v>0</v>
      </c>
      <c r="AN72">
        <v>0.569546</v>
      </c>
      <c r="AO72">
        <v>0</v>
      </c>
      <c r="AP72">
        <v>0</v>
      </c>
      <c r="AQ72">
        <v>13.756318150634918</v>
      </c>
      <c r="AR72">
        <v>0.97586250135869579</v>
      </c>
      <c r="AS72">
        <v>1.4268853996431758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623.49963893159997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8.9801314610354979</v>
      </c>
      <c r="L73">
        <v>370.63157224615605</v>
      </c>
      <c r="M73">
        <v>27.109018198279767</v>
      </c>
      <c r="N73">
        <v>16.71143623140496</v>
      </c>
      <c r="O73">
        <v>0</v>
      </c>
      <c r="P73">
        <v>22.610637277378206</v>
      </c>
      <c r="Q73">
        <v>0</v>
      </c>
      <c r="R73">
        <v>12.491063076639646</v>
      </c>
      <c r="S73">
        <v>7.6837648431061796</v>
      </c>
      <c r="T73">
        <v>0</v>
      </c>
      <c r="U73">
        <v>24.679797989606904</v>
      </c>
      <c r="V73">
        <v>5.3475374039013186</v>
      </c>
      <c r="W73">
        <v>10.260385901256731</v>
      </c>
      <c r="X73">
        <v>43.471229200395285</v>
      </c>
      <c r="Y73">
        <v>0</v>
      </c>
      <c r="Z73">
        <v>0.32413500000000006</v>
      </c>
      <c r="AA73">
        <v>2.0713585839662447</v>
      </c>
      <c r="AB73">
        <v>7.7617991875468855</v>
      </c>
      <c r="AC73">
        <v>2.8517350703628086</v>
      </c>
      <c r="AD73">
        <v>2.6920538377744134</v>
      </c>
      <c r="AE73">
        <v>9.7104092707716294</v>
      </c>
      <c r="AF73">
        <v>7.8440670613590262</v>
      </c>
      <c r="AG73">
        <v>0</v>
      </c>
      <c r="AH73">
        <v>34.879327000000004</v>
      </c>
      <c r="AI73">
        <v>1.1253968427337</v>
      </c>
      <c r="AJ73">
        <v>0</v>
      </c>
      <c r="AK73">
        <v>15.890058100000001</v>
      </c>
      <c r="AL73">
        <v>0</v>
      </c>
      <c r="AM73">
        <v>1.3355322768192048</v>
      </c>
      <c r="AN73">
        <v>0.569546</v>
      </c>
      <c r="AO73">
        <v>0</v>
      </c>
      <c r="AP73">
        <v>1.8871991289146643</v>
      </c>
      <c r="AQ73">
        <v>13.756318150634918</v>
      </c>
      <c r="AR73">
        <v>0.97586250135869579</v>
      </c>
      <c r="AS73">
        <v>1.4268853996431758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655.07825724104589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8.9801789704008534</v>
      </c>
      <c r="L74">
        <v>370.63157224615605</v>
      </c>
      <c r="M74">
        <v>27.109018198279767</v>
      </c>
      <c r="N74">
        <v>16.71143623140496</v>
      </c>
      <c r="O74">
        <v>0</v>
      </c>
      <c r="P74">
        <v>23.180517906551952</v>
      </c>
      <c r="Q74">
        <v>0</v>
      </c>
      <c r="R74">
        <v>12.491063076639646</v>
      </c>
      <c r="S74">
        <v>7.6837648431061796</v>
      </c>
      <c r="T74">
        <v>0</v>
      </c>
      <c r="U74">
        <v>24.679797989606904</v>
      </c>
      <c r="V74">
        <v>5.3475374039013186</v>
      </c>
      <c r="W74">
        <v>10.260385901256731</v>
      </c>
      <c r="X74">
        <v>43.471229200395285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34.879327000000004</v>
      </c>
      <c r="AI74">
        <v>4.8181985872741553</v>
      </c>
      <c r="AJ74">
        <v>0</v>
      </c>
      <c r="AK74">
        <v>15.890058100000001</v>
      </c>
      <c r="AL74">
        <v>0</v>
      </c>
      <c r="AM74">
        <v>3.1047196136534132</v>
      </c>
      <c r="AN74">
        <v>0.569546</v>
      </c>
      <c r="AO74">
        <v>0</v>
      </c>
      <c r="AP74">
        <v>1.8871991289146643</v>
      </c>
      <c r="AQ74">
        <v>13.756318150634918</v>
      </c>
      <c r="AR74">
        <v>0.97586250135869579</v>
      </c>
      <c r="AS74">
        <v>1.4268853996431758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682.52784279803325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8.9801789704008534</v>
      </c>
      <c r="L75">
        <v>370.63157224615605</v>
      </c>
      <c r="M75">
        <v>27.109018198279767</v>
      </c>
      <c r="N75">
        <v>16.71143623140496</v>
      </c>
      <c r="O75">
        <v>0</v>
      </c>
      <c r="P75">
        <v>23.62070194258995</v>
      </c>
      <c r="Q75">
        <v>0</v>
      </c>
      <c r="R75">
        <v>12.491063076639646</v>
      </c>
      <c r="S75">
        <v>7.6837648431061796</v>
      </c>
      <c r="T75">
        <v>0</v>
      </c>
      <c r="U75">
        <v>24.679797989606904</v>
      </c>
      <c r="V75">
        <v>5.3475374039013186</v>
      </c>
      <c r="W75">
        <v>10.260385901256731</v>
      </c>
      <c r="X75">
        <v>43.471229200395285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15.890058100000001</v>
      </c>
      <c r="AL75">
        <v>0</v>
      </c>
      <c r="AM75">
        <v>3.1047196136534132</v>
      </c>
      <c r="AN75">
        <v>0.569546</v>
      </c>
      <c r="AO75">
        <v>0</v>
      </c>
      <c r="AP75">
        <v>1.8871991289146643</v>
      </c>
      <c r="AQ75">
        <v>13.756318150634918</v>
      </c>
      <c r="AR75">
        <v>0.97586250135869579</v>
      </c>
      <c r="AS75">
        <v>1.5854282218257509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694.71269052010621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8.9800933859777476</v>
      </c>
      <c r="L76">
        <v>370.63157224615605</v>
      </c>
      <c r="M76">
        <v>27.109018198279767</v>
      </c>
      <c r="N76">
        <v>16.71143623140496</v>
      </c>
      <c r="O76">
        <v>0</v>
      </c>
      <c r="P76">
        <v>24.060885952824176</v>
      </c>
      <c r="Q76">
        <v>0</v>
      </c>
      <c r="R76">
        <v>12.491063076639646</v>
      </c>
      <c r="S76">
        <v>7.6837648431061796</v>
      </c>
      <c r="T76">
        <v>0</v>
      </c>
      <c r="U76">
        <v>24.679797989606904</v>
      </c>
      <c r="V76">
        <v>5.3475374039013186</v>
      </c>
      <c r="W76">
        <v>10.260385901256731</v>
      </c>
      <c r="X76">
        <v>43.471229200395285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15.890058100000001</v>
      </c>
      <c r="AL76">
        <v>0</v>
      </c>
      <c r="AM76">
        <v>3.1047196136534132</v>
      </c>
      <c r="AN76">
        <v>0.569546</v>
      </c>
      <c r="AO76">
        <v>0</v>
      </c>
      <c r="AP76">
        <v>1.8871991289146643</v>
      </c>
      <c r="AQ76">
        <v>13.756318150634918</v>
      </c>
      <c r="AR76">
        <v>0.97586250135869579</v>
      </c>
      <c r="AS76">
        <v>1.5854282218257509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699.00852745035843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8.9801789704008534</v>
      </c>
      <c r="L77">
        <v>370.63157224615605</v>
      </c>
      <c r="M77">
        <v>27.109018198279767</v>
      </c>
      <c r="N77">
        <v>16.71143623140496</v>
      </c>
      <c r="O77">
        <v>0</v>
      </c>
      <c r="P77">
        <v>21.657164106060605</v>
      </c>
      <c r="Q77">
        <v>0</v>
      </c>
      <c r="R77">
        <v>12.491063076639646</v>
      </c>
      <c r="S77">
        <v>7.6837648431061796</v>
      </c>
      <c r="T77">
        <v>0</v>
      </c>
      <c r="U77">
        <v>24.679797989606904</v>
      </c>
      <c r="V77">
        <v>5.3475374039013186</v>
      </c>
      <c r="W77">
        <v>10.260385901256731</v>
      </c>
      <c r="X77">
        <v>43.471229200395285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15.890058100000001</v>
      </c>
      <c r="AL77">
        <v>0</v>
      </c>
      <c r="AM77">
        <v>3.1047196136534132</v>
      </c>
      <c r="AN77">
        <v>0.569546</v>
      </c>
      <c r="AO77">
        <v>0</v>
      </c>
      <c r="AP77">
        <v>0.11323203363711683</v>
      </c>
      <c r="AQ77">
        <v>13.756318150634918</v>
      </c>
      <c r="AR77">
        <v>0.97586250135869579</v>
      </c>
      <c r="AS77">
        <v>1.5854282218257509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694.83092409274047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8.9800933859777476</v>
      </c>
      <c r="L78">
        <v>370.63157224615605</v>
      </c>
      <c r="M78">
        <v>27.109018198279767</v>
      </c>
      <c r="N78">
        <v>16.71143623140496</v>
      </c>
      <c r="O78">
        <v>0</v>
      </c>
      <c r="P78">
        <v>21.656630227207515</v>
      </c>
      <c r="Q78">
        <v>0</v>
      </c>
      <c r="R78">
        <v>12.491063076639646</v>
      </c>
      <c r="S78">
        <v>7.6837648431061796</v>
      </c>
      <c r="T78">
        <v>0</v>
      </c>
      <c r="U78">
        <v>24.679797989606904</v>
      </c>
      <c r="V78">
        <v>5.3475374039013186</v>
      </c>
      <c r="W78">
        <v>10.260385901256731</v>
      </c>
      <c r="X78">
        <v>43.471229200395285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15.890058100000001</v>
      </c>
      <c r="AL78">
        <v>0</v>
      </c>
      <c r="AM78">
        <v>3.1047196136534132</v>
      </c>
      <c r="AN78">
        <v>0.569546</v>
      </c>
      <c r="AO78">
        <v>0</v>
      </c>
      <c r="AP78">
        <v>0.11323203363711683</v>
      </c>
      <c r="AQ78">
        <v>13.756318150634918</v>
      </c>
      <c r="AR78">
        <v>0.97586250135869579</v>
      </c>
      <c r="AS78">
        <v>1.5854282218257509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692.54222082735237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8.9801789704008534</v>
      </c>
      <c r="L79">
        <v>370.63157224615605</v>
      </c>
      <c r="M79">
        <v>27.109018198279767</v>
      </c>
      <c r="N79">
        <v>16.71143623140496</v>
      </c>
      <c r="O79">
        <v>0</v>
      </c>
      <c r="P79">
        <v>21.657769898940298</v>
      </c>
      <c r="Q79">
        <v>0</v>
      </c>
      <c r="R79">
        <v>12.491063076639646</v>
      </c>
      <c r="S79">
        <v>7.6837648431061796</v>
      </c>
      <c r="T79">
        <v>0</v>
      </c>
      <c r="U79">
        <v>24.679797989606904</v>
      </c>
      <c r="V79">
        <v>5.3475374039013186</v>
      </c>
      <c r="W79">
        <v>10.260385901256731</v>
      </c>
      <c r="X79">
        <v>43.471229200395285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33.484153919999997</v>
      </c>
      <c r="AI79">
        <v>4.8181985872741553</v>
      </c>
      <c r="AJ79">
        <v>0</v>
      </c>
      <c r="AK79">
        <v>15.890058100000001</v>
      </c>
      <c r="AL79">
        <v>0</v>
      </c>
      <c r="AM79">
        <v>3.1047196136534132</v>
      </c>
      <c r="AN79">
        <v>0.569546</v>
      </c>
      <c r="AO79">
        <v>0</v>
      </c>
      <c r="AP79">
        <v>0.11323203363711683</v>
      </c>
      <c r="AQ79">
        <v>13.756318150634918</v>
      </c>
      <c r="AR79">
        <v>10.409199298641306</v>
      </c>
      <c r="AS79">
        <v>1.5854282218257509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696.39609056079087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8.9800933859777476</v>
      </c>
      <c r="L80">
        <v>370.63157224615605</v>
      </c>
      <c r="M80">
        <v>27.109018198279767</v>
      </c>
      <c r="N80">
        <v>16.71143623140496</v>
      </c>
      <c r="O80">
        <v>0</v>
      </c>
      <c r="P80">
        <v>21.656939069205045</v>
      </c>
      <c r="Q80">
        <v>0</v>
      </c>
      <c r="R80">
        <v>12.491063076639646</v>
      </c>
      <c r="S80">
        <v>7.6837648431061796</v>
      </c>
      <c r="T80">
        <v>0</v>
      </c>
      <c r="U80">
        <v>24.679797989606904</v>
      </c>
      <c r="V80">
        <v>5.3475374039013186</v>
      </c>
      <c r="W80">
        <v>10.260385901256731</v>
      </c>
      <c r="X80">
        <v>43.471229200395285</v>
      </c>
      <c r="Y80">
        <v>0</v>
      </c>
      <c r="Z80">
        <v>1.9214721818181821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27.568619925807816</v>
      </c>
      <c r="AI80">
        <v>1.1253968427337</v>
      </c>
      <c r="AJ80">
        <v>0</v>
      </c>
      <c r="AK80">
        <v>15.890058100000001</v>
      </c>
      <c r="AL80">
        <v>0</v>
      </c>
      <c r="AM80">
        <v>1.139130354088522</v>
      </c>
      <c r="AN80">
        <v>0.569546</v>
      </c>
      <c r="AO80">
        <v>0</v>
      </c>
      <c r="AP80">
        <v>0.11323203363711683</v>
      </c>
      <c r="AQ80">
        <v>13.756318150634918</v>
      </c>
      <c r="AR80">
        <v>10.409199298641306</v>
      </c>
      <c r="AS80">
        <v>1.5854282218257509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663.03286579686107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8.9800744671575128</v>
      </c>
      <c r="L81">
        <v>370.63157224615605</v>
      </c>
      <c r="M81">
        <v>27.109018198279767</v>
      </c>
      <c r="N81">
        <v>16.71143623140496</v>
      </c>
      <c r="O81">
        <v>0</v>
      </c>
      <c r="P81">
        <v>21.656939069205045</v>
      </c>
      <c r="Q81">
        <v>0</v>
      </c>
      <c r="R81">
        <v>12.491063076639646</v>
      </c>
      <c r="S81">
        <v>7.6837648431061796</v>
      </c>
      <c r="T81">
        <v>0</v>
      </c>
      <c r="U81">
        <v>24.679797989606904</v>
      </c>
      <c r="V81">
        <v>5.3475374039013186</v>
      </c>
      <c r="W81">
        <v>10.260385901256731</v>
      </c>
      <c r="X81">
        <v>43.471229200395285</v>
      </c>
      <c r="Y81">
        <v>0</v>
      </c>
      <c r="Z81">
        <v>1.9214721818181821</v>
      </c>
      <c r="AA81">
        <v>1.8618954666666665</v>
      </c>
      <c r="AB81">
        <v>7.7617991875468855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16.742076959999999</v>
      </c>
      <c r="AI81">
        <v>0</v>
      </c>
      <c r="AJ81">
        <v>0</v>
      </c>
      <c r="AK81">
        <v>15.890058100000001</v>
      </c>
      <c r="AL81">
        <v>0</v>
      </c>
      <c r="AM81">
        <v>0</v>
      </c>
      <c r="AN81">
        <v>0.569546</v>
      </c>
      <c r="AO81">
        <v>0</v>
      </c>
      <c r="AP81">
        <v>0.11323203363711683</v>
      </c>
      <c r="AQ81">
        <v>13.756318150634918</v>
      </c>
      <c r="AR81">
        <v>1.7890812013586954</v>
      </c>
      <c r="AS81">
        <v>2.179963805010408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626.62541394504638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8.9801489092073172</v>
      </c>
      <c r="L82">
        <v>370.63157224615605</v>
      </c>
      <c r="M82">
        <v>27.109018198279767</v>
      </c>
      <c r="N82">
        <v>16.71143623140496</v>
      </c>
      <c r="O82">
        <v>0</v>
      </c>
      <c r="P82">
        <v>21.656939069205045</v>
      </c>
      <c r="Q82">
        <v>0</v>
      </c>
      <c r="R82">
        <v>12.491063076639646</v>
      </c>
      <c r="S82">
        <v>7.6837648431061796</v>
      </c>
      <c r="T82">
        <v>0</v>
      </c>
      <c r="U82">
        <v>24.679797989606904</v>
      </c>
      <c r="V82">
        <v>5.3475374039013186</v>
      </c>
      <c r="W82">
        <v>10.260385901256731</v>
      </c>
      <c r="X82">
        <v>43.471229200395285</v>
      </c>
      <c r="Y82">
        <v>0</v>
      </c>
      <c r="Z82">
        <v>0</v>
      </c>
      <c r="AA82">
        <v>0</v>
      </c>
      <c r="AB82">
        <v>3.8808994403600896</v>
      </c>
      <c r="AC82">
        <v>0</v>
      </c>
      <c r="AD82">
        <v>0</v>
      </c>
      <c r="AE82">
        <v>9.7104092707716294</v>
      </c>
      <c r="AF82">
        <v>2.6146891227180529</v>
      </c>
      <c r="AG82">
        <v>0</v>
      </c>
      <c r="AH82">
        <v>8.9291078347201704</v>
      </c>
      <c r="AI82">
        <v>0</v>
      </c>
      <c r="AJ82">
        <v>0</v>
      </c>
      <c r="AK82">
        <v>15.890058100000001</v>
      </c>
      <c r="AL82">
        <v>0</v>
      </c>
      <c r="AM82">
        <v>0</v>
      </c>
      <c r="AN82">
        <v>0.569546</v>
      </c>
      <c r="AO82">
        <v>0</v>
      </c>
      <c r="AP82">
        <v>0.11323203363711683</v>
      </c>
      <c r="AQ82">
        <v>13.756318150634918</v>
      </c>
      <c r="AR82">
        <v>1.3011497972826089</v>
      </c>
      <c r="AS82">
        <v>2.179963805010408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607.96826662429419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8.9801245297508299</v>
      </c>
      <c r="L83">
        <v>370.39389870216792</v>
      </c>
      <c r="M83">
        <v>27.109018198279767</v>
      </c>
      <c r="N83">
        <v>16.71143623140496</v>
      </c>
      <c r="O83">
        <v>0</v>
      </c>
      <c r="P83">
        <v>21.656939069205045</v>
      </c>
      <c r="Q83">
        <v>0</v>
      </c>
      <c r="R83">
        <v>12.49044547973471</v>
      </c>
      <c r="S83">
        <v>7.6837648431061796</v>
      </c>
      <c r="T83">
        <v>0</v>
      </c>
      <c r="U83">
        <v>24.679797989606904</v>
      </c>
      <c r="V83">
        <v>5.3475374039013186</v>
      </c>
      <c r="W83">
        <v>10.260385901256731</v>
      </c>
      <c r="X83">
        <v>43.471229200395285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6.8363482147201697</v>
      </c>
      <c r="AI83">
        <v>0</v>
      </c>
      <c r="AJ83">
        <v>0</v>
      </c>
      <c r="AK83">
        <v>15.890058100000001</v>
      </c>
      <c r="AL83">
        <v>0</v>
      </c>
      <c r="AM83">
        <v>0</v>
      </c>
      <c r="AN83">
        <v>0.569546</v>
      </c>
      <c r="AO83">
        <v>0</v>
      </c>
      <c r="AP83">
        <v>0.11323203363711683</v>
      </c>
      <c r="AQ83">
        <v>13.756318150634918</v>
      </c>
      <c r="AR83">
        <v>1.3011497972826089</v>
      </c>
      <c r="AS83">
        <v>2.179963805010408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596.9010872548082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8.9801245297508299</v>
      </c>
      <c r="L84">
        <v>370.39389870216792</v>
      </c>
      <c r="M84">
        <v>27.109018198279767</v>
      </c>
      <c r="N84">
        <v>16.71143623140496</v>
      </c>
      <c r="O84">
        <v>0</v>
      </c>
      <c r="P84">
        <v>21.656939069205045</v>
      </c>
      <c r="Q84">
        <v>0</v>
      </c>
      <c r="R84">
        <v>12.49044547973471</v>
      </c>
      <c r="S84">
        <v>7.6837648431061796</v>
      </c>
      <c r="T84">
        <v>0</v>
      </c>
      <c r="U84">
        <v>24.679797989606904</v>
      </c>
      <c r="V84">
        <v>5.3475374039013186</v>
      </c>
      <c r="W84">
        <v>10.260385901256731</v>
      </c>
      <c r="X84">
        <v>43.471229200395285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15.890058100000001</v>
      </c>
      <c r="AL84">
        <v>0</v>
      </c>
      <c r="AM84">
        <v>0</v>
      </c>
      <c r="AN84">
        <v>0.569546</v>
      </c>
      <c r="AO84">
        <v>0</v>
      </c>
      <c r="AP84">
        <v>0.11323203363711683</v>
      </c>
      <c r="AQ84">
        <v>13.756318150634918</v>
      </c>
      <c r="AR84">
        <v>1.6264374000000001</v>
      </c>
      <c r="AS84">
        <v>2.179963805010408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590.39002664280542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8.9801245297508299</v>
      </c>
      <c r="L85">
        <v>370.39389870216792</v>
      </c>
      <c r="M85">
        <v>27.109018198279767</v>
      </c>
      <c r="N85">
        <v>16.71143623140496</v>
      </c>
      <c r="O85">
        <v>0</v>
      </c>
      <c r="P85">
        <v>21.656939069205045</v>
      </c>
      <c r="Q85">
        <v>0</v>
      </c>
      <c r="R85">
        <v>12.49044547973471</v>
      </c>
      <c r="S85">
        <v>7.6837648431061796</v>
      </c>
      <c r="T85">
        <v>0</v>
      </c>
      <c r="U85">
        <v>24.679797989606904</v>
      </c>
      <c r="V85">
        <v>5.3475374039013186</v>
      </c>
      <c r="W85">
        <v>10.260385901256731</v>
      </c>
      <c r="X85">
        <v>43.471229200395285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15.890058100000001</v>
      </c>
      <c r="AL85">
        <v>0</v>
      </c>
      <c r="AM85">
        <v>0</v>
      </c>
      <c r="AN85">
        <v>0.569546</v>
      </c>
      <c r="AO85">
        <v>0</v>
      </c>
      <c r="AP85">
        <v>0.11323203363711683</v>
      </c>
      <c r="AQ85">
        <v>13.756318150634918</v>
      </c>
      <c r="AR85">
        <v>10.409199298641306</v>
      </c>
      <c r="AS85">
        <v>2.179963805010408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599.17278854144672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8.9897715702974761</v>
      </c>
      <c r="L86">
        <v>370.40172960751062</v>
      </c>
      <c r="M86">
        <v>27.109018198279767</v>
      </c>
      <c r="N86">
        <v>16.71143623140496</v>
      </c>
      <c r="O86">
        <v>0</v>
      </c>
      <c r="P86">
        <v>21.656939069205045</v>
      </c>
      <c r="Q86">
        <v>0</v>
      </c>
      <c r="R86">
        <v>12.49044547973471</v>
      </c>
      <c r="S86">
        <v>7.6820947385892113</v>
      </c>
      <c r="T86">
        <v>0</v>
      </c>
      <c r="U86">
        <v>24.679797989606904</v>
      </c>
      <c r="V86">
        <v>5.3475374039013186</v>
      </c>
      <c r="W86">
        <v>10.260385901256731</v>
      </c>
      <c r="X86">
        <v>43.471229200395285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15.890058100000001</v>
      </c>
      <c r="AL86">
        <v>0</v>
      </c>
      <c r="AM86">
        <v>0</v>
      </c>
      <c r="AN86">
        <v>0.569546</v>
      </c>
      <c r="AO86">
        <v>0</v>
      </c>
      <c r="AP86">
        <v>0.11323203363711683</v>
      </c>
      <c r="AQ86">
        <v>13.756318150634918</v>
      </c>
      <c r="AR86">
        <v>10.409199298641306</v>
      </c>
      <c r="AS86">
        <v>2.179963805010408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599.18859638281913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1.9199927458209818</v>
      </c>
      <c r="L87">
        <v>326.53703541294294</v>
      </c>
      <c r="M87">
        <v>27.109018198279767</v>
      </c>
      <c r="N87">
        <v>16.71143623140496</v>
      </c>
      <c r="O87">
        <v>0</v>
      </c>
      <c r="P87">
        <v>21.656939069205045</v>
      </c>
      <c r="Q87">
        <v>0</v>
      </c>
      <c r="R87">
        <v>12.49044547973471</v>
      </c>
      <c r="S87">
        <v>1.920423774011299</v>
      </c>
      <c r="T87">
        <v>0</v>
      </c>
      <c r="U87">
        <v>24.679797989606904</v>
      </c>
      <c r="V87">
        <v>5.3475374039013186</v>
      </c>
      <c r="W87">
        <v>10.260385901256731</v>
      </c>
      <c r="X87">
        <v>43.471229200395285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0.75602675728760727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15.890058100000001</v>
      </c>
      <c r="AL87">
        <v>0</v>
      </c>
      <c r="AM87">
        <v>0</v>
      </c>
      <c r="AN87">
        <v>0.569546</v>
      </c>
      <c r="AO87">
        <v>0</v>
      </c>
      <c r="AP87">
        <v>0.11323203363711683</v>
      </c>
      <c r="AQ87">
        <v>13.756318150634918</v>
      </c>
      <c r="AR87">
        <v>2.2770122986413046</v>
      </c>
      <c r="AS87">
        <v>2.2195995105560518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530.30072338003492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1.9199927458209818</v>
      </c>
      <c r="L88">
        <v>278.51707254393165</v>
      </c>
      <c r="M88">
        <v>27.109018198279767</v>
      </c>
      <c r="N88">
        <v>16.71143623140496</v>
      </c>
      <c r="O88">
        <v>0</v>
      </c>
      <c r="P88">
        <v>21.656939069205045</v>
      </c>
      <c r="Q88">
        <v>0</v>
      </c>
      <c r="R88">
        <v>12.49044547973471</v>
      </c>
      <c r="S88">
        <v>1.920423774011299</v>
      </c>
      <c r="T88">
        <v>0</v>
      </c>
      <c r="U88">
        <v>24.679797989606904</v>
      </c>
      <c r="V88">
        <v>5.3475374039013186</v>
      </c>
      <c r="W88">
        <v>10.260385901256731</v>
      </c>
      <c r="X88">
        <v>43.471229200395285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0.75602675728760727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15.890058100000001</v>
      </c>
      <c r="AL88">
        <v>0</v>
      </c>
      <c r="AM88">
        <v>0</v>
      </c>
      <c r="AN88">
        <v>0.569546</v>
      </c>
      <c r="AO88">
        <v>0</v>
      </c>
      <c r="AP88">
        <v>0.11323203363711683</v>
      </c>
      <c r="AQ88">
        <v>13.756318150634918</v>
      </c>
      <c r="AR88">
        <v>1.9517250027173916</v>
      </c>
      <c r="AS88">
        <v>2.2195995105560518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481.9554732150998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1.919998606853266</v>
      </c>
      <c r="L89">
        <v>230.49712358148423</v>
      </c>
      <c r="M89">
        <v>27.109018198279767</v>
      </c>
      <c r="N89">
        <v>16.71143623140496</v>
      </c>
      <c r="O89">
        <v>0</v>
      </c>
      <c r="P89">
        <v>21.909722073073461</v>
      </c>
      <c r="Q89">
        <v>0</v>
      </c>
      <c r="R89">
        <v>12.892876585903085</v>
      </c>
      <c r="S89">
        <v>1.920423774011299</v>
      </c>
      <c r="T89">
        <v>0</v>
      </c>
      <c r="U89">
        <v>24.679797989606904</v>
      </c>
      <c r="V89">
        <v>5.3475374039013186</v>
      </c>
      <c r="W89">
        <v>10.260385901256731</v>
      </c>
      <c r="X89">
        <v>43.471229200395285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0.75602675728760727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15.890058100000001</v>
      </c>
      <c r="AL89">
        <v>0</v>
      </c>
      <c r="AM89">
        <v>0</v>
      </c>
      <c r="AN89">
        <v>0.569546</v>
      </c>
      <c r="AO89">
        <v>0</v>
      </c>
      <c r="AP89">
        <v>0.11323203363711683</v>
      </c>
      <c r="AQ89">
        <v>13.756318150634918</v>
      </c>
      <c r="AR89">
        <v>1.9517250027173916</v>
      </c>
      <c r="AS89">
        <v>2.2195995105560518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434.5907442237214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1.919998606853266</v>
      </c>
      <c r="L90">
        <v>203.60609704626643</v>
      </c>
      <c r="M90">
        <v>27.109018198279767</v>
      </c>
      <c r="N90">
        <v>16.71143623140496</v>
      </c>
      <c r="O90">
        <v>0</v>
      </c>
      <c r="P90">
        <v>21.909722073073461</v>
      </c>
      <c r="Q90">
        <v>0</v>
      </c>
      <c r="R90">
        <v>12.490969155814613</v>
      </c>
      <c r="S90">
        <v>1.920423774011299</v>
      </c>
      <c r="T90">
        <v>0</v>
      </c>
      <c r="U90">
        <v>24.679797989606904</v>
      </c>
      <c r="V90">
        <v>5.3475374039013186</v>
      </c>
      <c r="W90">
        <v>10.260385901256731</v>
      </c>
      <c r="X90">
        <v>43.471229200395285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0.75602675728760727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15.890058100000001</v>
      </c>
      <c r="AL90">
        <v>0</v>
      </c>
      <c r="AM90">
        <v>0</v>
      </c>
      <c r="AN90">
        <v>0.569546</v>
      </c>
      <c r="AO90">
        <v>0</v>
      </c>
      <c r="AP90">
        <v>0.11323203363711683</v>
      </c>
      <c r="AQ90">
        <v>9.1708788693650778</v>
      </c>
      <c r="AR90">
        <v>1.9517250027173916</v>
      </c>
      <c r="AS90">
        <v>2.2195995105560518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402.71237097714533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1.919998606853266</v>
      </c>
      <c r="L91">
        <v>203.60609704626643</v>
      </c>
      <c r="M91">
        <v>27.109018198279767</v>
      </c>
      <c r="N91">
        <v>16.71143623140496</v>
      </c>
      <c r="O91">
        <v>0</v>
      </c>
      <c r="P91">
        <v>21.909722073073461</v>
      </c>
      <c r="Q91">
        <v>0</v>
      </c>
      <c r="R91">
        <v>12.490969155814613</v>
      </c>
      <c r="S91">
        <v>1.920423774011299</v>
      </c>
      <c r="T91">
        <v>0</v>
      </c>
      <c r="U91">
        <v>24.679797989606904</v>
      </c>
      <c r="V91">
        <v>5.3474683419391855</v>
      </c>
      <c r="W91">
        <v>10.260385901256731</v>
      </c>
      <c r="X91">
        <v>43.471229200395285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0.75602675728760727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15.890058100000001</v>
      </c>
      <c r="AL91">
        <v>0</v>
      </c>
      <c r="AM91">
        <v>0</v>
      </c>
      <c r="AN91">
        <v>0.569546</v>
      </c>
      <c r="AO91">
        <v>0</v>
      </c>
      <c r="AP91">
        <v>0.11323203363711683</v>
      </c>
      <c r="AQ91">
        <v>9.1708788693650778</v>
      </c>
      <c r="AR91">
        <v>1.9517250027173916</v>
      </c>
      <c r="AS91">
        <v>2.2195995105560518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402.71230191518322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1.919998606853266</v>
      </c>
      <c r="L92">
        <v>203.60609704626643</v>
      </c>
      <c r="M92">
        <v>27.109018198279767</v>
      </c>
      <c r="N92">
        <v>16.71143623140496</v>
      </c>
      <c r="O92">
        <v>0</v>
      </c>
      <c r="P92">
        <v>21.909722073073461</v>
      </c>
      <c r="Q92">
        <v>0</v>
      </c>
      <c r="R92">
        <v>12.490969155814613</v>
      </c>
      <c r="S92">
        <v>1.920423774011299</v>
      </c>
      <c r="T92">
        <v>0</v>
      </c>
      <c r="U92">
        <v>24.679797989606904</v>
      </c>
      <c r="V92">
        <v>5.3474683419391855</v>
      </c>
      <c r="W92">
        <v>10.260385901256731</v>
      </c>
      <c r="X92">
        <v>43.471229200395285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0.75602675728760727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15.890058100000001</v>
      </c>
      <c r="AL92">
        <v>0</v>
      </c>
      <c r="AM92">
        <v>0</v>
      </c>
      <c r="AN92">
        <v>0.569546</v>
      </c>
      <c r="AO92">
        <v>0</v>
      </c>
      <c r="AP92">
        <v>0.11323203363711683</v>
      </c>
      <c r="AQ92">
        <v>9.1708788693650778</v>
      </c>
      <c r="AR92">
        <v>1.9517250027173916</v>
      </c>
      <c r="AS92">
        <v>2.2195995105560518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402.71230191518322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1.919998606853266</v>
      </c>
      <c r="L93">
        <v>203.60609704626643</v>
      </c>
      <c r="M93">
        <v>27.109018198279767</v>
      </c>
      <c r="N93">
        <v>16.71143623140496</v>
      </c>
      <c r="O93">
        <v>0</v>
      </c>
      <c r="P93">
        <v>21.909722073073461</v>
      </c>
      <c r="Q93">
        <v>0</v>
      </c>
      <c r="R93">
        <v>12.490969155814613</v>
      </c>
      <c r="S93">
        <v>1.920423774011299</v>
      </c>
      <c r="T93">
        <v>0</v>
      </c>
      <c r="U93">
        <v>24.679797989606904</v>
      </c>
      <c r="V93">
        <v>5.344494969254419</v>
      </c>
      <c r="W93">
        <v>10.260385901256731</v>
      </c>
      <c r="X93">
        <v>43.471229200395285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0.75602675728760727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15.890058100000001</v>
      </c>
      <c r="AL93">
        <v>0</v>
      </c>
      <c r="AM93">
        <v>0</v>
      </c>
      <c r="AN93">
        <v>0.569546</v>
      </c>
      <c r="AO93">
        <v>0</v>
      </c>
      <c r="AP93">
        <v>0.11323203363711683</v>
      </c>
      <c r="AQ93">
        <v>9.1708788693650778</v>
      </c>
      <c r="AR93">
        <v>1.3011497972826089</v>
      </c>
      <c r="AS93">
        <v>1.4665211051888198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401.30567493169639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1.919998606853266</v>
      </c>
      <c r="L94">
        <v>203.60609704626643</v>
      </c>
      <c r="M94">
        <v>27.109018198279767</v>
      </c>
      <c r="N94">
        <v>16.71143623140496</v>
      </c>
      <c r="O94">
        <v>0</v>
      </c>
      <c r="P94">
        <v>21.909722073073461</v>
      </c>
      <c r="Q94">
        <v>0</v>
      </c>
      <c r="R94">
        <v>12.490969155814613</v>
      </c>
      <c r="S94">
        <v>1.920423774011299</v>
      </c>
      <c r="T94">
        <v>0</v>
      </c>
      <c r="U94">
        <v>24.679797989606904</v>
      </c>
      <c r="V94">
        <v>5.344494969254419</v>
      </c>
      <c r="W94">
        <v>10.260385901256731</v>
      </c>
      <c r="X94">
        <v>43.471229200395285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0.75602675728760727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15.890058100000001</v>
      </c>
      <c r="AL94">
        <v>0</v>
      </c>
      <c r="AM94">
        <v>0</v>
      </c>
      <c r="AN94">
        <v>0.569546</v>
      </c>
      <c r="AO94">
        <v>0</v>
      </c>
      <c r="AP94">
        <v>0.11323203363711683</v>
      </c>
      <c r="AQ94">
        <v>9.1708788693650778</v>
      </c>
      <c r="AR94">
        <v>1.3011497972826089</v>
      </c>
      <c r="AS94">
        <v>1.4665211051888198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401.30567493169639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1.919998606853266</v>
      </c>
      <c r="L95">
        <v>203.60609704626643</v>
      </c>
      <c r="M95">
        <v>27.109018198279767</v>
      </c>
      <c r="N95">
        <v>16.71143623140496</v>
      </c>
      <c r="O95">
        <v>0</v>
      </c>
      <c r="P95">
        <v>21.909722073073461</v>
      </c>
      <c r="Q95">
        <v>0</v>
      </c>
      <c r="R95">
        <v>6.3873490990099002</v>
      </c>
      <c r="S95">
        <v>1.920423774011299</v>
      </c>
      <c r="T95">
        <v>0</v>
      </c>
      <c r="U95">
        <v>24.679797989606904</v>
      </c>
      <c r="V95">
        <v>1.9204821065830719</v>
      </c>
      <c r="W95">
        <v>10.260246641509434</v>
      </c>
      <c r="X95">
        <v>43.471229200395285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0.75602675728760727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15.890058100000001</v>
      </c>
      <c r="AL95">
        <v>0</v>
      </c>
      <c r="AM95">
        <v>0</v>
      </c>
      <c r="AN95">
        <v>0.569546</v>
      </c>
      <c r="AO95">
        <v>0</v>
      </c>
      <c r="AP95">
        <v>0.11323203363711683</v>
      </c>
      <c r="AQ95">
        <v>4.5854392812698404</v>
      </c>
      <c r="AR95">
        <v>0.97586250135869579</v>
      </c>
      <c r="AS95">
        <v>1.4665211051888198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386.86717586845378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1.919998606853266</v>
      </c>
      <c r="L96">
        <v>203.60609704626643</v>
      </c>
      <c r="M96">
        <v>27.109018198279767</v>
      </c>
      <c r="N96">
        <v>16.71143623140496</v>
      </c>
      <c r="O96">
        <v>0</v>
      </c>
      <c r="P96">
        <v>21.909722073073461</v>
      </c>
      <c r="Q96">
        <v>0</v>
      </c>
      <c r="R96">
        <v>2.8804100281690141</v>
      </c>
      <c r="S96">
        <v>1.920423774011299</v>
      </c>
      <c r="T96">
        <v>0</v>
      </c>
      <c r="U96">
        <v>24.679797989606904</v>
      </c>
      <c r="V96">
        <v>1.9204821065830719</v>
      </c>
      <c r="W96">
        <v>10.260246641509434</v>
      </c>
      <c r="X96">
        <v>43.471229200395285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0.75602675728760727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15.890058100000001</v>
      </c>
      <c r="AL96">
        <v>0</v>
      </c>
      <c r="AM96">
        <v>0</v>
      </c>
      <c r="AN96">
        <v>0.569546</v>
      </c>
      <c r="AO96">
        <v>0</v>
      </c>
      <c r="AP96">
        <v>0.11323203363711683</v>
      </c>
      <c r="AQ96">
        <v>4.4554876799999992</v>
      </c>
      <c r="AR96">
        <v>0.97586250135869579</v>
      </c>
      <c r="AS96">
        <v>1.4665211051888198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383.23028519634306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1.9500024292002325</v>
      </c>
      <c r="L97">
        <v>203.60609704626643</v>
      </c>
      <c r="M97">
        <v>27.109018198279767</v>
      </c>
      <c r="N97">
        <v>16.71143623140496</v>
      </c>
      <c r="O97">
        <v>0</v>
      </c>
      <c r="P97">
        <v>21.909722073073461</v>
      </c>
      <c r="Q97">
        <v>0</v>
      </c>
      <c r="R97">
        <v>2.8804100281690141</v>
      </c>
      <c r="S97">
        <v>1.920423774011299</v>
      </c>
      <c r="T97">
        <v>0</v>
      </c>
      <c r="U97">
        <v>24.679797989606904</v>
      </c>
      <c r="V97">
        <v>1.9204821065830719</v>
      </c>
      <c r="W97">
        <v>10.260246641509434</v>
      </c>
      <c r="X97">
        <v>43.47064484410177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0.75602675728760727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15.890058100000001</v>
      </c>
      <c r="AL97">
        <v>0</v>
      </c>
      <c r="AM97">
        <v>0</v>
      </c>
      <c r="AN97">
        <v>0.569546</v>
      </c>
      <c r="AO97">
        <v>0</v>
      </c>
      <c r="AP97">
        <v>0.11323203363711683</v>
      </c>
      <c r="AQ97">
        <v>2.7289860812698405</v>
      </c>
      <c r="AR97">
        <v>0.97586250135869579</v>
      </c>
      <c r="AS97">
        <v>1.4665211051888198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381.53320306366635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1.9200070455483691</v>
      </c>
      <c r="L98">
        <v>203.60609704626643</v>
      </c>
      <c r="M98">
        <v>27.109018198279767</v>
      </c>
      <c r="N98">
        <v>16.71143623140496</v>
      </c>
      <c r="O98">
        <v>0</v>
      </c>
      <c r="P98">
        <v>21.909722073073461</v>
      </c>
      <c r="Q98">
        <v>0</v>
      </c>
      <c r="R98">
        <v>2.8804100281690141</v>
      </c>
      <c r="S98">
        <v>1.920423774011299</v>
      </c>
      <c r="T98">
        <v>0</v>
      </c>
      <c r="U98">
        <v>24.679797989606904</v>
      </c>
      <c r="V98">
        <v>1.9204821065830719</v>
      </c>
      <c r="W98">
        <v>10.260246641509434</v>
      </c>
      <c r="X98">
        <v>43.47064484410177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0.75602675728760727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15.890058100000001</v>
      </c>
      <c r="AL98">
        <v>0</v>
      </c>
      <c r="AM98">
        <v>0</v>
      </c>
      <c r="AN98">
        <v>0.569546</v>
      </c>
      <c r="AO98">
        <v>0</v>
      </c>
      <c r="AP98">
        <v>0.11323203363711683</v>
      </c>
      <c r="AQ98">
        <v>0</v>
      </c>
      <c r="AR98">
        <v>0.97586250135869579</v>
      </c>
      <c r="AS98">
        <v>1.4665211051888198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378.7742215987447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0.12024081802758933</v>
      </c>
      <c r="L99">
        <f t="shared" si="2"/>
        <v>6.9403723069815673</v>
      </c>
      <c r="M99">
        <f t="shared" si="2"/>
        <v>0.65061643675871483</v>
      </c>
      <c r="N99">
        <f t="shared" si="2"/>
        <v>0.40107446955371973</v>
      </c>
      <c r="O99">
        <f t="shared" si="2"/>
        <v>0</v>
      </c>
      <c r="P99">
        <f t="shared" si="2"/>
        <v>0.52210658372648111</v>
      </c>
      <c r="Q99">
        <f t="shared" si="2"/>
        <v>0</v>
      </c>
      <c r="R99">
        <f t="shared" si="2"/>
        <v>0.23340638310874931</v>
      </c>
      <c r="S99">
        <f t="shared" si="2"/>
        <v>0.10660582759696662</v>
      </c>
      <c r="T99">
        <f t="shared" si="2"/>
        <v>0</v>
      </c>
      <c r="U99">
        <f t="shared" si="2"/>
        <v>0.59231515175056504</v>
      </c>
      <c r="V99">
        <f t="shared" si="2"/>
        <v>0.10432542346242105</v>
      </c>
      <c r="W99">
        <f t="shared" si="2"/>
        <v>0.19829214395580386</v>
      </c>
      <c r="X99">
        <f t="shared" si="2"/>
        <v>0.84570031074581997</v>
      </c>
      <c r="Y99">
        <f t="shared" si="2"/>
        <v>0</v>
      </c>
      <c r="Z99">
        <f t="shared" si="2"/>
        <v>1.4254809238636359E-2</v>
      </c>
      <c r="AA99">
        <f t="shared" si="2"/>
        <v>2.4852580583544295E-2</v>
      </c>
      <c r="AB99">
        <f t="shared" si="2"/>
        <v>4.196517269129784E-2</v>
      </c>
      <c r="AC99">
        <f t="shared" si="2"/>
        <v>2.8543240178027333E-2</v>
      </c>
      <c r="AD99">
        <f t="shared" si="2"/>
        <v>3.230464605329296E-2</v>
      </c>
      <c r="AE99">
        <f t="shared" si="2"/>
        <v>0.10058597279625876</v>
      </c>
      <c r="AF99">
        <f t="shared" si="2"/>
        <v>9.1514116994168462E-2</v>
      </c>
      <c r="AG99">
        <f t="shared" si="2"/>
        <v>0</v>
      </c>
      <c r="AH99">
        <f t="shared" si="2"/>
        <v>0.18695319264329988</v>
      </c>
      <c r="AI99">
        <f t="shared" si="2"/>
        <v>1.5579992604556163E-2</v>
      </c>
      <c r="AJ99">
        <f t="shared" si="2"/>
        <v>0</v>
      </c>
      <c r="AK99">
        <f t="shared" si="2"/>
        <v>0.38136139440000044</v>
      </c>
      <c r="AL99">
        <f t="shared" si="2"/>
        <v>0</v>
      </c>
      <c r="AM99">
        <f t="shared" si="2"/>
        <v>1.0600590637096775E-2</v>
      </c>
      <c r="AN99">
        <f t="shared" si="2"/>
        <v>1.366910400000002E-2</v>
      </c>
      <c r="AO99">
        <f t="shared" si="2"/>
        <v>0</v>
      </c>
      <c r="AP99">
        <f t="shared" si="2"/>
        <v>7.3506412237779655E-3</v>
      </c>
      <c r="AQ99">
        <f t="shared" si="2"/>
        <v>0.16930853122634912</v>
      </c>
      <c r="AR99">
        <f t="shared" si="2"/>
        <v>5.5014245561209249E-2</v>
      </c>
      <c r="AS99">
        <f t="shared" si="2"/>
        <v>4.7602483280701748E-2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11.936516569780609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14.406010999999999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14.406010999999999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14.406010999999999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14.406010999999999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14.406010999999999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14.406010999999999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14.406010999999999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14.406010999999999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14.406010999999999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14.406010999999999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13.296162000000001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13.296162000000001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14.406010999999999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14.406010999999999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14.406010999999999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14.406010999999999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14.406010999999999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14.406010999999999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14.406010999999999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14.406010999999999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14.406010999999999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14.406010999999999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14.406010999999999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14.406010999999999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14.406010999999999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14.406010999999999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14.406010999999999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14.406010999999999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14.406010999999999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14.406010999999999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14.406010999999999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14.406010999999999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14.406010999999999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14.406010999999999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14.406010999999999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14.406010999999999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14.406010999999999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14.406010999999999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14.406010999999999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14.406010999999999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14.406010999999999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14.406010999999999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14.406010999999999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14.406010999999999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14.406010999999999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14.406010999999999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14.406010999999999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14.406010999999999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14.406010999999999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14.406010999999999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14.406010999999999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14.406010999999999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14.406010999999999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14.406010999999999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14.406010999999999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14.406010999999999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14.406010999999999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14.406010999999999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14.406010999999999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14.406010999999999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14.406010999999999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14.406010999999999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14.406010999999999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14.406010999999999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14.406010999999999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14.406010999999999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14.406010999999999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14.406010999999999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14.406010999999999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14.406010999999999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14.406010999999999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14.406010999999999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14.406010999999999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14.406010999999999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14.406010999999999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14.406010999999999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14.406010999999999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14.406010999999999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14.406010999999999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14.406010999999999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14.406010999999999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14.406010999999999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14.406010999999999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14.406010999999999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14.406010999999999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14.406010999999999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14.406010999999999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14.406010999999999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14.406010999999999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14.406010999999999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14.406010999999999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14.406010999999999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14.406010999999999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14.406010999999999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14.406010999999999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14.406010999999999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14.406010999999999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14.406010999999999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14.406010999999999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0.34546680175000044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0.34546680175000044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336.14</v>
      </c>
      <c r="L3" s="196">
        <v>5.76</v>
      </c>
      <c r="M3" s="196">
        <v>61.25</v>
      </c>
      <c r="N3" s="196">
        <v>23.91</v>
      </c>
      <c r="O3" s="196">
        <v>70.39</v>
      </c>
      <c r="P3" s="196">
        <v>13.95</v>
      </c>
      <c r="Q3" s="196">
        <v>0</v>
      </c>
      <c r="R3" s="196">
        <v>17.88</v>
      </c>
      <c r="S3" s="196">
        <v>11.13</v>
      </c>
      <c r="T3" s="196">
        <v>0</v>
      </c>
      <c r="U3" s="196">
        <v>59.65</v>
      </c>
      <c r="V3" s="196">
        <v>7.65</v>
      </c>
      <c r="W3" s="196">
        <v>14.68</v>
      </c>
      <c r="X3" s="196">
        <v>62.23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117.39</v>
      </c>
      <c r="AQ3" s="196">
        <v>38.049999999999997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288.12</v>
      </c>
      <c r="L4" s="196">
        <v>5.76</v>
      </c>
      <c r="M4" s="196">
        <v>61.25</v>
      </c>
      <c r="N4" s="196">
        <v>23.91</v>
      </c>
      <c r="O4" s="196">
        <v>70.39</v>
      </c>
      <c r="P4" s="196">
        <v>13.95</v>
      </c>
      <c r="Q4" s="196">
        <v>0</v>
      </c>
      <c r="R4" s="196">
        <v>17.88</v>
      </c>
      <c r="S4" s="196">
        <v>11.13</v>
      </c>
      <c r="T4" s="196">
        <v>0</v>
      </c>
      <c r="U4" s="196">
        <v>59.65</v>
      </c>
      <c r="V4" s="196">
        <v>7.65</v>
      </c>
      <c r="W4" s="196">
        <v>14.68</v>
      </c>
      <c r="X4" s="196">
        <v>62.23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117.39</v>
      </c>
      <c r="AQ4" s="196">
        <v>38.049999999999997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288.12</v>
      </c>
      <c r="L5" s="196">
        <v>5.76</v>
      </c>
      <c r="M5" s="196">
        <v>61.25</v>
      </c>
      <c r="N5" s="196">
        <v>23.91</v>
      </c>
      <c r="O5" s="196">
        <v>70.39</v>
      </c>
      <c r="P5" s="196">
        <v>13.95</v>
      </c>
      <c r="Q5" s="196">
        <v>0</v>
      </c>
      <c r="R5" s="196">
        <v>17.88</v>
      </c>
      <c r="S5" s="196">
        <v>11.13</v>
      </c>
      <c r="T5" s="196">
        <v>0</v>
      </c>
      <c r="U5" s="196">
        <v>59.65</v>
      </c>
      <c r="V5" s="196">
        <v>7.65</v>
      </c>
      <c r="W5" s="196">
        <v>14.68</v>
      </c>
      <c r="X5" s="196">
        <v>62.22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117.39</v>
      </c>
      <c r="AQ5" s="196">
        <v>38.049999999999997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268.91000000000003</v>
      </c>
      <c r="L6" s="196">
        <v>5.76</v>
      </c>
      <c r="M6" s="196">
        <v>61.25</v>
      </c>
      <c r="N6" s="196">
        <v>23.91</v>
      </c>
      <c r="O6" s="196">
        <v>70.39</v>
      </c>
      <c r="P6" s="196">
        <v>13.95</v>
      </c>
      <c r="Q6" s="196">
        <v>0</v>
      </c>
      <c r="R6" s="196">
        <v>17.88</v>
      </c>
      <c r="S6" s="196">
        <v>11.13</v>
      </c>
      <c r="T6" s="196">
        <v>0</v>
      </c>
      <c r="U6" s="196">
        <v>59.65</v>
      </c>
      <c r="V6" s="196">
        <v>7.65</v>
      </c>
      <c r="W6" s="196">
        <v>14.68</v>
      </c>
      <c r="X6" s="196">
        <v>62.23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117.39</v>
      </c>
      <c r="AQ6" s="196">
        <v>38.049999999999997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268.91000000000003</v>
      </c>
      <c r="L7" s="196">
        <v>1.92</v>
      </c>
      <c r="M7" s="196">
        <v>61.25</v>
      </c>
      <c r="N7" s="196">
        <v>23.91</v>
      </c>
      <c r="O7" s="196">
        <v>70.39</v>
      </c>
      <c r="P7" s="196">
        <v>13.95</v>
      </c>
      <c r="Q7" s="196">
        <v>0</v>
      </c>
      <c r="R7" s="196">
        <v>17.88</v>
      </c>
      <c r="S7" s="196">
        <v>3.84</v>
      </c>
      <c r="T7" s="196">
        <v>0</v>
      </c>
      <c r="U7" s="196">
        <v>59.65</v>
      </c>
      <c r="V7" s="196">
        <v>7.65</v>
      </c>
      <c r="W7" s="196">
        <v>14.68</v>
      </c>
      <c r="X7" s="196">
        <v>62.22</v>
      </c>
      <c r="Y7" s="196">
        <v>0</v>
      </c>
      <c r="Z7">
        <v>0</v>
      </c>
      <c r="AA7" s="196">
        <v>15.23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117.39</v>
      </c>
      <c r="AQ7" s="196">
        <v>14.4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268.91000000000003</v>
      </c>
      <c r="L8" s="196">
        <v>1.92</v>
      </c>
      <c r="M8" s="196">
        <v>61.25</v>
      </c>
      <c r="N8" s="196">
        <v>23.91</v>
      </c>
      <c r="O8" s="196">
        <v>70.39</v>
      </c>
      <c r="P8" s="196">
        <v>13.95</v>
      </c>
      <c r="Q8" s="196">
        <v>0</v>
      </c>
      <c r="R8" s="196">
        <v>17.88</v>
      </c>
      <c r="S8" s="196">
        <v>3.84</v>
      </c>
      <c r="T8" s="196">
        <v>0</v>
      </c>
      <c r="U8" s="196">
        <v>59.65</v>
      </c>
      <c r="V8" s="196">
        <v>7.65</v>
      </c>
      <c r="W8" s="196">
        <v>14.68</v>
      </c>
      <c r="X8" s="196">
        <v>62.22</v>
      </c>
      <c r="Y8" s="196">
        <v>0</v>
      </c>
      <c r="Z8">
        <v>0</v>
      </c>
      <c r="AA8" s="196">
        <v>15.23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117.39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268.91000000000003</v>
      </c>
      <c r="L9" s="196">
        <v>1.92</v>
      </c>
      <c r="M9" s="196">
        <v>61.25</v>
      </c>
      <c r="N9" s="196">
        <v>23.91</v>
      </c>
      <c r="O9" s="196">
        <v>70.39</v>
      </c>
      <c r="P9" s="196">
        <v>13.95</v>
      </c>
      <c r="Q9" s="196">
        <v>0</v>
      </c>
      <c r="R9" s="196">
        <v>7.68</v>
      </c>
      <c r="S9" s="196">
        <v>3.84</v>
      </c>
      <c r="T9" s="196">
        <v>0</v>
      </c>
      <c r="U9" s="196">
        <v>59.65</v>
      </c>
      <c r="V9" s="196">
        <v>2.88</v>
      </c>
      <c r="W9" s="196">
        <v>14.68</v>
      </c>
      <c r="X9" s="196">
        <v>62.22</v>
      </c>
      <c r="Y9" s="196">
        <v>0</v>
      </c>
      <c r="Z9">
        <v>0</v>
      </c>
      <c r="AA9" s="196">
        <v>15.23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117.39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268.91000000000003</v>
      </c>
      <c r="L10" s="196">
        <v>1.92</v>
      </c>
      <c r="M10" s="196">
        <v>61.25</v>
      </c>
      <c r="N10" s="196">
        <v>23.91</v>
      </c>
      <c r="O10" s="196">
        <v>70.39</v>
      </c>
      <c r="P10" s="196">
        <v>13.95</v>
      </c>
      <c r="Q10" s="196">
        <v>0</v>
      </c>
      <c r="R10" s="196">
        <v>7.68</v>
      </c>
      <c r="S10" s="196">
        <v>3.84</v>
      </c>
      <c r="T10" s="196">
        <v>0</v>
      </c>
      <c r="U10" s="196">
        <v>59.65</v>
      </c>
      <c r="V10" s="196">
        <v>2.88</v>
      </c>
      <c r="W10" s="196">
        <v>14.68</v>
      </c>
      <c r="X10" s="196">
        <v>62.22</v>
      </c>
      <c r="Y10" s="196">
        <v>0</v>
      </c>
      <c r="Z10">
        <v>0</v>
      </c>
      <c r="AA10" s="196">
        <v>15.23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117.39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268.91000000000003</v>
      </c>
      <c r="L11" s="196">
        <v>1.92</v>
      </c>
      <c r="M11" s="196">
        <v>61.25</v>
      </c>
      <c r="N11" s="196">
        <v>23.91</v>
      </c>
      <c r="O11" s="196">
        <v>70.39</v>
      </c>
      <c r="P11" s="196">
        <v>13.95</v>
      </c>
      <c r="Q11" s="196">
        <v>0</v>
      </c>
      <c r="R11" s="196">
        <v>7.68</v>
      </c>
      <c r="S11" s="196">
        <v>3.84</v>
      </c>
      <c r="T11" s="196">
        <v>0</v>
      </c>
      <c r="U11" s="196">
        <v>59.65</v>
      </c>
      <c r="V11" s="196">
        <v>2.88</v>
      </c>
      <c r="W11" s="196">
        <v>14.68</v>
      </c>
      <c r="X11" s="196">
        <v>62.22</v>
      </c>
      <c r="Y11" s="196">
        <v>0</v>
      </c>
      <c r="Z11">
        <v>0</v>
      </c>
      <c r="AA11" s="196">
        <v>15.23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117.39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268.91000000000003</v>
      </c>
      <c r="L12" s="196">
        <v>1.92</v>
      </c>
      <c r="M12" s="196">
        <v>61.25</v>
      </c>
      <c r="N12" s="196">
        <v>23.91</v>
      </c>
      <c r="O12" s="196">
        <v>70.39</v>
      </c>
      <c r="P12" s="196">
        <v>13.95</v>
      </c>
      <c r="Q12" s="196">
        <v>0</v>
      </c>
      <c r="R12" s="196">
        <v>7.68</v>
      </c>
      <c r="S12" s="196">
        <v>3.84</v>
      </c>
      <c r="T12" s="196">
        <v>0</v>
      </c>
      <c r="U12" s="196">
        <v>59.65</v>
      </c>
      <c r="V12" s="196">
        <v>2.88</v>
      </c>
      <c r="W12" s="196">
        <v>14.68</v>
      </c>
      <c r="X12" s="196">
        <v>62.22</v>
      </c>
      <c r="Y12" s="196">
        <v>0</v>
      </c>
      <c r="Z12">
        <v>0</v>
      </c>
      <c r="AA12" s="196">
        <v>15.23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117.39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268.91000000000003</v>
      </c>
      <c r="L13" s="196">
        <v>1.92</v>
      </c>
      <c r="M13" s="196">
        <v>61.25</v>
      </c>
      <c r="N13" s="196">
        <v>23.91</v>
      </c>
      <c r="O13" s="196">
        <v>70.39</v>
      </c>
      <c r="P13" s="196">
        <v>13.95</v>
      </c>
      <c r="Q13" s="196">
        <v>0</v>
      </c>
      <c r="R13" s="196">
        <v>7.68</v>
      </c>
      <c r="S13" s="196">
        <v>3.84</v>
      </c>
      <c r="T13" s="196">
        <v>0</v>
      </c>
      <c r="U13" s="196">
        <v>59.65</v>
      </c>
      <c r="V13" s="196">
        <v>2.88</v>
      </c>
      <c r="W13" s="196">
        <v>14.68</v>
      </c>
      <c r="X13" s="196">
        <v>62.22</v>
      </c>
      <c r="Y13" s="196">
        <v>0</v>
      </c>
      <c r="Z13">
        <v>0</v>
      </c>
      <c r="AA13" s="196">
        <v>15.23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117.39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268.91000000000003</v>
      </c>
      <c r="L14" s="196">
        <v>1.92</v>
      </c>
      <c r="M14" s="196">
        <v>61.25</v>
      </c>
      <c r="N14" s="196">
        <v>23.91</v>
      </c>
      <c r="O14" s="196">
        <v>70.39</v>
      </c>
      <c r="P14" s="196">
        <v>13.95</v>
      </c>
      <c r="Q14" s="196">
        <v>0</v>
      </c>
      <c r="R14" s="196">
        <v>7.68</v>
      </c>
      <c r="S14" s="196">
        <v>3.84</v>
      </c>
      <c r="T14" s="196">
        <v>0</v>
      </c>
      <c r="U14" s="196">
        <v>59.65</v>
      </c>
      <c r="V14" s="196">
        <v>2.88</v>
      </c>
      <c r="W14" s="196">
        <v>14.68</v>
      </c>
      <c r="X14" s="196">
        <v>62.22</v>
      </c>
      <c r="Y14" s="196">
        <v>0</v>
      </c>
      <c r="Z14">
        <v>0</v>
      </c>
      <c r="AA14" s="196">
        <v>15.23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117.39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268.91000000000003</v>
      </c>
      <c r="L15" s="196">
        <v>1.92</v>
      </c>
      <c r="M15" s="196">
        <v>61.25</v>
      </c>
      <c r="N15" s="196">
        <v>23.91</v>
      </c>
      <c r="O15" s="196">
        <v>70.39</v>
      </c>
      <c r="P15" s="196">
        <v>13.95</v>
      </c>
      <c r="Q15" s="196">
        <v>0</v>
      </c>
      <c r="R15" s="196">
        <v>7.68</v>
      </c>
      <c r="S15" s="196">
        <v>3.84</v>
      </c>
      <c r="T15" s="196">
        <v>0</v>
      </c>
      <c r="U15" s="196">
        <v>59.65</v>
      </c>
      <c r="V15" s="196">
        <v>2.88</v>
      </c>
      <c r="W15" s="196">
        <v>14.68</v>
      </c>
      <c r="X15" s="196">
        <v>62.22</v>
      </c>
      <c r="Y15" s="196">
        <v>0</v>
      </c>
      <c r="Z15">
        <v>0</v>
      </c>
      <c r="AA15" s="196">
        <v>15.23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117.39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268.91000000000003</v>
      </c>
      <c r="L16" s="196">
        <v>1.92</v>
      </c>
      <c r="M16" s="196">
        <v>61.25</v>
      </c>
      <c r="N16" s="196">
        <v>23.91</v>
      </c>
      <c r="O16" s="196">
        <v>70.39</v>
      </c>
      <c r="P16" s="196">
        <v>13.95</v>
      </c>
      <c r="Q16" s="196">
        <v>0</v>
      </c>
      <c r="R16" s="196">
        <v>7.68</v>
      </c>
      <c r="S16" s="196">
        <v>3.84</v>
      </c>
      <c r="T16" s="196">
        <v>0</v>
      </c>
      <c r="U16" s="196">
        <v>59.65</v>
      </c>
      <c r="V16" s="196">
        <v>2.88</v>
      </c>
      <c r="W16" s="196">
        <v>14.68</v>
      </c>
      <c r="X16" s="196">
        <v>62.22</v>
      </c>
      <c r="Y16" s="196">
        <v>0</v>
      </c>
      <c r="Z16">
        <v>0</v>
      </c>
      <c r="AA16" s="196">
        <v>15.23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117.39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268.91000000000003</v>
      </c>
      <c r="L17" s="196">
        <v>1.92</v>
      </c>
      <c r="M17" s="196">
        <v>61.25</v>
      </c>
      <c r="N17" s="196">
        <v>23.91</v>
      </c>
      <c r="O17" s="196">
        <v>70.39</v>
      </c>
      <c r="P17" s="196">
        <v>13.95</v>
      </c>
      <c r="Q17" s="196">
        <v>0</v>
      </c>
      <c r="R17" s="196">
        <v>7.68</v>
      </c>
      <c r="S17" s="196">
        <v>3.84</v>
      </c>
      <c r="T17" s="196">
        <v>0</v>
      </c>
      <c r="U17" s="196">
        <v>59.65</v>
      </c>
      <c r="V17" s="196">
        <v>2.88</v>
      </c>
      <c r="W17" s="196">
        <v>14.68</v>
      </c>
      <c r="X17" s="196">
        <v>62.22</v>
      </c>
      <c r="Y17" s="196">
        <v>0</v>
      </c>
      <c r="Z17">
        <v>0</v>
      </c>
      <c r="AA17" s="196">
        <v>15.23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117.39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268.91000000000003</v>
      </c>
      <c r="L18" s="196">
        <v>1.92</v>
      </c>
      <c r="M18" s="196">
        <v>61.25</v>
      </c>
      <c r="N18" s="196">
        <v>23.91</v>
      </c>
      <c r="O18" s="196">
        <v>70.39</v>
      </c>
      <c r="P18" s="196">
        <v>13.95</v>
      </c>
      <c r="Q18" s="196">
        <v>0</v>
      </c>
      <c r="R18" s="196">
        <v>7.68</v>
      </c>
      <c r="S18" s="196">
        <v>3.84</v>
      </c>
      <c r="T18" s="196">
        <v>0</v>
      </c>
      <c r="U18" s="196">
        <v>59.65</v>
      </c>
      <c r="V18" s="196">
        <v>2.88</v>
      </c>
      <c r="W18" s="196">
        <v>14.68</v>
      </c>
      <c r="X18" s="196">
        <v>62.22</v>
      </c>
      <c r="Y18" s="196">
        <v>0</v>
      </c>
      <c r="Z18">
        <v>0</v>
      </c>
      <c r="AA18" s="196">
        <v>15.23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117.39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268.91000000000003</v>
      </c>
      <c r="L19" s="196">
        <v>1.92</v>
      </c>
      <c r="M19" s="196">
        <v>61.25</v>
      </c>
      <c r="N19" s="196">
        <v>23.91</v>
      </c>
      <c r="O19" s="196">
        <v>70.39</v>
      </c>
      <c r="P19" s="196">
        <v>13.95</v>
      </c>
      <c r="Q19" s="196">
        <v>0</v>
      </c>
      <c r="R19" s="196">
        <v>7.68</v>
      </c>
      <c r="S19" s="196">
        <v>3.84</v>
      </c>
      <c r="T19" s="196">
        <v>0</v>
      </c>
      <c r="U19" s="196">
        <v>59.65</v>
      </c>
      <c r="V19" s="196">
        <v>2.88</v>
      </c>
      <c r="W19" s="196">
        <v>14.68</v>
      </c>
      <c r="X19" s="196">
        <v>62.22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117.39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268.91000000000003</v>
      </c>
      <c r="L20" s="196">
        <v>1.92</v>
      </c>
      <c r="M20" s="196">
        <v>61.25</v>
      </c>
      <c r="N20" s="196">
        <v>23.91</v>
      </c>
      <c r="O20" s="196">
        <v>70.39</v>
      </c>
      <c r="P20" s="196">
        <v>13.95</v>
      </c>
      <c r="Q20" s="196">
        <v>0</v>
      </c>
      <c r="R20" s="196">
        <v>7.68</v>
      </c>
      <c r="S20" s="196">
        <v>3.84</v>
      </c>
      <c r="T20" s="196">
        <v>0</v>
      </c>
      <c r="U20" s="196">
        <v>59.65</v>
      </c>
      <c r="V20" s="196">
        <v>2.88</v>
      </c>
      <c r="W20" s="196">
        <v>14.68</v>
      </c>
      <c r="X20" s="196">
        <v>62.22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117.39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268.91000000000003</v>
      </c>
      <c r="L21" s="196">
        <v>1.92</v>
      </c>
      <c r="M21" s="196">
        <v>61.25</v>
      </c>
      <c r="N21" s="196">
        <v>23.91</v>
      </c>
      <c r="O21" s="196">
        <v>70.39</v>
      </c>
      <c r="P21" s="196">
        <v>13.95</v>
      </c>
      <c r="Q21" s="196">
        <v>0</v>
      </c>
      <c r="R21" s="196">
        <v>17.88</v>
      </c>
      <c r="S21" s="196">
        <v>3.84</v>
      </c>
      <c r="T21" s="196">
        <v>0</v>
      </c>
      <c r="U21" s="196">
        <v>59.65</v>
      </c>
      <c r="V21" s="196">
        <v>7.65</v>
      </c>
      <c r="W21" s="196">
        <v>14.68</v>
      </c>
      <c r="X21" s="196">
        <v>43.19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117.39</v>
      </c>
      <c r="AQ21" s="196">
        <v>38.049999999999997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268.91000000000003</v>
      </c>
      <c r="L22" s="196">
        <v>5.76</v>
      </c>
      <c r="M22" s="196">
        <v>61.25</v>
      </c>
      <c r="N22" s="196">
        <v>23.91</v>
      </c>
      <c r="O22" s="196">
        <v>70.39</v>
      </c>
      <c r="P22" s="196">
        <v>13.95</v>
      </c>
      <c r="Q22" s="196">
        <v>0</v>
      </c>
      <c r="R22" s="196">
        <v>17.88</v>
      </c>
      <c r="S22" s="196">
        <v>11.13</v>
      </c>
      <c r="T22" s="196">
        <v>0</v>
      </c>
      <c r="U22" s="196">
        <v>59.65</v>
      </c>
      <c r="V22" s="196">
        <v>7.65</v>
      </c>
      <c r="W22" s="196">
        <v>14.68</v>
      </c>
      <c r="X22" s="196">
        <v>43.19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117.39</v>
      </c>
      <c r="AQ22" s="196">
        <v>38.049999999999997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336.14</v>
      </c>
      <c r="L23" s="196">
        <v>5.76</v>
      </c>
      <c r="M23" s="196">
        <v>61.25</v>
      </c>
      <c r="N23" s="196">
        <v>23.91</v>
      </c>
      <c r="O23" s="196">
        <v>70.39</v>
      </c>
      <c r="P23" s="196">
        <v>13.95</v>
      </c>
      <c r="Q23" s="196">
        <v>0</v>
      </c>
      <c r="R23" s="196">
        <v>17.88</v>
      </c>
      <c r="S23" s="196">
        <v>11.13</v>
      </c>
      <c r="T23" s="196">
        <v>0</v>
      </c>
      <c r="U23" s="196">
        <v>59.65</v>
      </c>
      <c r="V23" s="196">
        <v>7.65</v>
      </c>
      <c r="W23" s="196">
        <v>14.68</v>
      </c>
      <c r="X23" s="196">
        <v>43.19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117.39</v>
      </c>
      <c r="AQ23" s="196">
        <v>38.049999999999997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403.37</v>
      </c>
      <c r="L24" s="196">
        <v>5.76</v>
      </c>
      <c r="M24" s="196">
        <v>61.25</v>
      </c>
      <c r="N24" s="196">
        <v>23.91</v>
      </c>
      <c r="O24" s="196">
        <v>70.39</v>
      </c>
      <c r="P24" s="196">
        <v>13.95</v>
      </c>
      <c r="Q24" s="196">
        <v>0</v>
      </c>
      <c r="R24" s="196">
        <v>17.88</v>
      </c>
      <c r="S24" s="196">
        <v>11.13</v>
      </c>
      <c r="T24" s="196">
        <v>0</v>
      </c>
      <c r="U24" s="196">
        <v>59.65</v>
      </c>
      <c r="V24" s="196">
        <v>7.65</v>
      </c>
      <c r="W24" s="196">
        <v>14.68</v>
      </c>
      <c r="X24" s="196">
        <v>43.19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117.39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432.18</v>
      </c>
      <c r="L25" s="196">
        <v>5.76</v>
      </c>
      <c r="M25" s="196">
        <v>61.25</v>
      </c>
      <c r="N25" s="196">
        <v>23.91</v>
      </c>
      <c r="O25" s="196">
        <v>70.39</v>
      </c>
      <c r="P25" s="196">
        <v>13.95</v>
      </c>
      <c r="Q25" s="196">
        <v>0</v>
      </c>
      <c r="R25" s="196">
        <v>17.88</v>
      </c>
      <c r="S25" s="196">
        <v>11.13</v>
      </c>
      <c r="T25" s="196">
        <v>0</v>
      </c>
      <c r="U25" s="196">
        <v>59.65</v>
      </c>
      <c r="V25" s="196">
        <v>7.65</v>
      </c>
      <c r="W25" s="196">
        <v>14.68</v>
      </c>
      <c r="X25" s="196">
        <v>43.19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117.39</v>
      </c>
      <c r="AQ25" s="196">
        <v>38.049999999999997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432.18</v>
      </c>
      <c r="L26" s="196">
        <v>5.76</v>
      </c>
      <c r="M26" s="196">
        <v>61.25</v>
      </c>
      <c r="N26" s="196">
        <v>23.91</v>
      </c>
      <c r="O26" s="196">
        <v>70.39</v>
      </c>
      <c r="P26" s="196">
        <v>13.95</v>
      </c>
      <c r="Q26" s="196">
        <v>0</v>
      </c>
      <c r="R26" s="196">
        <v>17.88</v>
      </c>
      <c r="S26" s="196">
        <v>11.13</v>
      </c>
      <c r="T26" s="196">
        <v>0</v>
      </c>
      <c r="U26" s="196">
        <v>59.65</v>
      </c>
      <c r="V26" s="196">
        <v>7.65</v>
      </c>
      <c r="W26" s="196">
        <v>14.67</v>
      </c>
      <c r="X26" s="196">
        <v>43.19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113.85</v>
      </c>
      <c r="AQ26" s="196">
        <v>38.049999999999997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446.59</v>
      </c>
      <c r="L27" s="196">
        <v>5.76</v>
      </c>
      <c r="M27" s="196">
        <v>61.25</v>
      </c>
      <c r="N27" s="196">
        <v>23.91</v>
      </c>
      <c r="O27" s="196">
        <v>70.39</v>
      </c>
      <c r="P27" s="196">
        <v>13.95</v>
      </c>
      <c r="Q27" s="196">
        <v>0</v>
      </c>
      <c r="R27" s="196">
        <v>17.43</v>
      </c>
      <c r="S27" s="196">
        <v>11.13</v>
      </c>
      <c r="T27" s="196">
        <v>0</v>
      </c>
      <c r="U27" s="196">
        <v>59.65</v>
      </c>
      <c r="V27" s="196">
        <v>6.28</v>
      </c>
      <c r="W27" s="196">
        <v>14.67</v>
      </c>
      <c r="X27" s="196">
        <v>41.48</v>
      </c>
      <c r="Y27" s="196">
        <v>0</v>
      </c>
      <c r="Z27">
        <v>0</v>
      </c>
      <c r="AA27" s="196">
        <v>15.23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117.39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456.19</v>
      </c>
      <c r="L28" s="196">
        <v>5.76</v>
      </c>
      <c r="M28" s="196">
        <v>61.25</v>
      </c>
      <c r="N28" s="196">
        <v>23.91</v>
      </c>
      <c r="O28" s="196">
        <v>70.39</v>
      </c>
      <c r="P28" s="196">
        <v>13.95</v>
      </c>
      <c r="Q28" s="196">
        <v>0</v>
      </c>
      <c r="R28" s="196">
        <v>17.88</v>
      </c>
      <c r="S28" s="196">
        <v>11.13</v>
      </c>
      <c r="T28" s="196">
        <v>0</v>
      </c>
      <c r="U28" s="196">
        <v>59.65</v>
      </c>
      <c r="V28" s="196">
        <v>7.61</v>
      </c>
      <c r="W28" s="196">
        <v>14.67</v>
      </c>
      <c r="X28" s="196">
        <v>41.48</v>
      </c>
      <c r="Y28" s="196">
        <v>0</v>
      </c>
      <c r="Z28">
        <v>0</v>
      </c>
      <c r="AA28" s="196">
        <v>15.23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38.049999999999997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489.31</v>
      </c>
      <c r="L29" s="196">
        <v>5.76</v>
      </c>
      <c r="M29" s="196">
        <v>61.25</v>
      </c>
      <c r="N29" s="196">
        <v>23.91</v>
      </c>
      <c r="O29" s="196">
        <v>70.39</v>
      </c>
      <c r="P29" s="196">
        <v>13.95</v>
      </c>
      <c r="Q29" s="196">
        <v>0</v>
      </c>
      <c r="R29" s="196">
        <v>17.88</v>
      </c>
      <c r="S29" s="196">
        <v>11.13</v>
      </c>
      <c r="T29" s="196">
        <v>0</v>
      </c>
      <c r="U29" s="196">
        <v>59.65</v>
      </c>
      <c r="V29" s="196">
        <v>7.65</v>
      </c>
      <c r="W29" s="196">
        <v>14.67</v>
      </c>
      <c r="X29" s="196">
        <v>41.48</v>
      </c>
      <c r="Y29" s="196">
        <v>0</v>
      </c>
      <c r="Z29">
        <v>0</v>
      </c>
      <c r="AA29" s="196">
        <v>15.23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75.23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0.57999999999999996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489.22</v>
      </c>
      <c r="L30" s="196">
        <v>5.76</v>
      </c>
      <c r="M30" s="196">
        <v>61.25</v>
      </c>
      <c r="N30" s="196">
        <v>23.91</v>
      </c>
      <c r="O30" s="196">
        <v>70.39</v>
      </c>
      <c r="P30" s="196">
        <v>13.95</v>
      </c>
      <c r="Q30" s="196">
        <v>0</v>
      </c>
      <c r="R30" s="196">
        <v>17.88</v>
      </c>
      <c r="S30" s="196">
        <v>11.13</v>
      </c>
      <c r="T30" s="196">
        <v>0</v>
      </c>
      <c r="U30" s="196">
        <v>59.65</v>
      </c>
      <c r="V30" s="196">
        <v>7.65</v>
      </c>
      <c r="W30" s="196">
        <v>14.67</v>
      </c>
      <c r="X30" s="196">
        <v>41.48</v>
      </c>
      <c r="Y30" s="196">
        <v>0</v>
      </c>
      <c r="Z30">
        <v>0</v>
      </c>
      <c r="AA30" s="196">
        <v>15.23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75.23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2.06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489.22</v>
      </c>
      <c r="L31" s="196">
        <v>5.76</v>
      </c>
      <c r="M31" s="196">
        <v>61.25</v>
      </c>
      <c r="N31" s="196">
        <v>23.91</v>
      </c>
      <c r="O31" s="196">
        <v>70.39</v>
      </c>
      <c r="P31" s="196">
        <v>13.95</v>
      </c>
      <c r="Q31" s="196">
        <v>0</v>
      </c>
      <c r="R31" s="196">
        <v>17.88</v>
      </c>
      <c r="S31" s="196">
        <v>11.13</v>
      </c>
      <c r="T31" s="196">
        <v>0</v>
      </c>
      <c r="U31" s="196">
        <v>59.65</v>
      </c>
      <c r="V31" s="196">
        <v>7.65</v>
      </c>
      <c r="W31" s="196">
        <v>14.67</v>
      </c>
      <c r="X31" s="196">
        <v>41.48</v>
      </c>
      <c r="Y31" s="196">
        <v>0</v>
      </c>
      <c r="Z31">
        <v>0</v>
      </c>
      <c r="AA31" s="196">
        <v>15.23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101.78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6.77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496.68</v>
      </c>
      <c r="L32" s="196">
        <v>5.77</v>
      </c>
      <c r="M32" s="196">
        <v>61.25</v>
      </c>
      <c r="N32" s="196">
        <v>23.91</v>
      </c>
      <c r="O32" s="196">
        <v>70.39</v>
      </c>
      <c r="P32" s="196">
        <v>13.95</v>
      </c>
      <c r="Q32" s="196">
        <v>0</v>
      </c>
      <c r="R32" s="196">
        <v>21.63</v>
      </c>
      <c r="S32" s="196">
        <v>11.13</v>
      </c>
      <c r="T32" s="196">
        <v>0</v>
      </c>
      <c r="U32" s="196">
        <v>59.65</v>
      </c>
      <c r="V32" s="196">
        <v>7.65</v>
      </c>
      <c r="W32" s="196">
        <v>14.67</v>
      </c>
      <c r="X32" s="196">
        <v>41.48</v>
      </c>
      <c r="Y32" s="196">
        <v>0</v>
      </c>
      <c r="Z32">
        <v>0</v>
      </c>
      <c r="AA32" s="196">
        <v>15.23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101.78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14.88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496.78</v>
      </c>
      <c r="L33" s="196">
        <v>5.77</v>
      </c>
      <c r="M33" s="196">
        <v>61.25</v>
      </c>
      <c r="N33" s="196">
        <v>23.91</v>
      </c>
      <c r="O33" s="196">
        <v>70.39</v>
      </c>
      <c r="P33" s="196">
        <v>13.95</v>
      </c>
      <c r="Q33" s="196">
        <v>0</v>
      </c>
      <c r="R33" s="196">
        <v>17.88</v>
      </c>
      <c r="S33" s="196">
        <v>11.13</v>
      </c>
      <c r="T33" s="196">
        <v>0</v>
      </c>
      <c r="U33" s="196">
        <v>59.65</v>
      </c>
      <c r="V33" s="196">
        <v>7.65</v>
      </c>
      <c r="W33" s="196">
        <v>14.67</v>
      </c>
      <c r="X33" s="196">
        <v>41.48</v>
      </c>
      <c r="Y33" s="196">
        <v>0</v>
      </c>
      <c r="Z33">
        <v>0</v>
      </c>
      <c r="AA33" s="196">
        <v>15.23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101.78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37.39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489.22</v>
      </c>
      <c r="L34" s="196">
        <v>5.77</v>
      </c>
      <c r="M34" s="196">
        <v>61.25</v>
      </c>
      <c r="N34" s="196">
        <v>23.91</v>
      </c>
      <c r="O34" s="196">
        <v>70.39</v>
      </c>
      <c r="P34" s="196">
        <v>13.95</v>
      </c>
      <c r="Q34" s="196">
        <v>0</v>
      </c>
      <c r="R34" s="196">
        <v>17.88</v>
      </c>
      <c r="S34" s="196">
        <v>11.13</v>
      </c>
      <c r="T34" s="196">
        <v>0</v>
      </c>
      <c r="U34" s="196">
        <v>59.65</v>
      </c>
      <c r="V34" s="196">
        <v>7.65</v>
      </c>
      <c r="W34" s="196">
        <v>14.67</v>
      </c>
      <c r="X34" s="196">
        <v>41.48</v>
      </c>
      <c r="Y34" s="196">
        <v>0</v>
      </c>
      <c r="Z34">
        <v>0</v>
      </c>
      <c r="AA34" s="196">
        <v>15.23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101.78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489.22</v>
      </c>
      <c r="L35" s="196">
        <v>5.77</v>
      </c>
      <c r="M35" s="196">
        <v>61.25</v>
      </c>
      <c r="N35" s="196">
        <v>23.91</v>
      </c>
      <c r="O35" s="196">
        <v>70.39</v>
      </c>
      <c r="P35" s="196">
        <v>13.95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59.65</v>
      </c>
      <c r="V35" s="196">
        <v>7.65</v>
      </c>
      <c r="W35" s="196">
        <v>14.67</v>
      </c>
      <c r="X35" s="196">
        <v>41.48</v>
      </c>
      <c r="Y35" s="196">
        <v>0</v>
      </c>
      <c r="Z35">
        <v>0</v>
      </c>
      <c r="AA35" s="196">
        <v>15.23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101.78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489.22</v>
      </c>
      <c r="L36" s="196">
        <v>5.77</v>
      </c>
      <c r="M36" s="196">
        <v>61.25</v>
      </c>
      <c r="N36" s="196">
        <v>23.91</v>
      </c>
      <c r="O36" s="196">
        <v>70.39</v>
      </c>
      <c r="P36" s="196">
        <v>13.95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59.65</v>
      </c>
      <c r="V36" s="196">
        <v>7.65</v>
      </c>
      <c r="W36" s="196">
        <v>14.67</v>
      </c>
      <c r="X36" s="196">
        <v>41.48</v>
      </c>
      <c r="Y36" s="196">
        <v>0</v>
      </c>
      <c r="Z36">
        <v>0</v>
      </c>
      <c r="AA36" s="196">
        <v>15.23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101.78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489.22</v>
      </c>
      <c r="L37" s="196">
        <v>5.77</v>
      </c>
      <c r="M37" s="196">
        <v>61.25</v>
      </c>
      <c r="N37" s="196">
        <v>23.91</v>
      </c>
      <c r="O37" s="196">
        <v>70.39</v>
      </c>
      <c r="P37" s="196">
        <v>13.95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59.65</v>
      </c>
      <c r="V37" s="196">
        <v>7.65</v>
      </c>
      <c r="W37" s="196">
        <v>14.67</v>
      </c>
      <c r="X37" s="196">
        <v>41.48</v>
      </c>
      <c r="Y37" s="196">
        <v>0</v>
      </c>
      <c r="Z37">
        <v>0</v>
      </c>
      <c r="AA37" s="196">
        <v>15.23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101.78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489.22</v>
      </c>
      <c r="L38" s="196">
        <v>5.77</v>
      </c>
      <c r="M38" s="196">
        <v>61.25</v>
      </c>
      <c r="N38" s="196">
        <v>23.91</v>
      </c>
      <c r="O38" s="196">
        <v>70.39</v>
      </c>
      <c r="P38" s="196">
        <v>13.95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59.65</v>
      </c>
      <c r="V38" s="196">
        <v>7.65</v>
      </c>
      <c r="W38" s="196">
        <v>14.67</v>
      </c>
      <c r="X38" s="196">
        <v>41.48</v>
      </c>
      <c r="Y38" s="196">
        <v>0</v>
      </c>
      <c r="Z38">
        <v>0</v>
      </c>
      <c r="AA38" s="196">
        <v>15.23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101.78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489.22</v>
      </c>
      <c r="L39" s="196">
        <v>5.77</v>
      </c>
      <c r="M39" s="196">
        <v>61.25</v>
      </c>
      <c r="N39" s="196">
        <v>23.91</v>
      </c>
      <c r="O39" s="196">
        <v>70.39</v>
      </c>
      <c r="P39" s="196">
        <v>13.95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59.65</v>
      </c>
      <c r="V39" s="196">
        <v>7.65</v>
      </c>
      <c r="W39" s="196">
        <v>14.67</v>
      </c>
      <c r="X39" s="196">
        <v>41.48</v>
      </c>
      <c r="Y39" s="196">
        <v>0</v>
      </c>
      <c r="Z39">
        <v>0</v>
      </c>
      <c r="AA39" s="196">
        <v>15.23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101.78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489.22</v>
      </c>
      <c r="L40" s="196">
        <v>5.77</v>
      </c>
      <c r="M40" s="196">
        <v>61.25</v>
      </c>
      <c r="N40" s="196">
        <v>23.91</v>
      </c>
      <c r="O40" s="196">
        <v>70.39</v>
      </c>
      <c r="P40" s="196">
        <v>13.95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59.65</v>
      </c>
      <c r="V40" s="196">
        <v>7.65</v>
      </c>
      <c r="W40" s="196">
        <v>14.67</v>
      </c>
      <c r="X40" s="196">
        <v>41.48</v>
      </c>
      <c r="Y40" s="196">
        <v>0</v>
      </c>
      <c r="Z40">
        <v>0</v>
      </c>
      <c r="AA40" s="196">
        <v>15.23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101.78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489.22</v>
      </c>
      <c r="L41" s="196">
        <v>5.77</v>
      </c>
      <c r="M41" s="196">
        <v>61.25</v>
      </c>
      <c r="N41" s="196">
        <v>23.91</v>
      </c>
      <c r="O41" s="196">
        <v>70.39</v>
      </c>
      <c r="P41" s="196">
        <v>13.95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59.65</v>
      </c>
      <c r="V41" s="196">
        <v>7.65</v>
      </c>
      <c r="W41" s="196">
        <v>14.67</v>
      </c>
      <c r="X41" s="196">
        <v>41.48</v>
      </c>
      <c r="Y41" s="196">
        <v>0</v>
      </c>
      <c r="Z41">
        <v>0</v>
      </c>
      <c r="AA41" s="196">
        <v>15.23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101.78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489.22</v>
      </c>
      <c r="L42" s="196">
        <v>5.77</v>
      </c>
      <c r="M42" s="196">
        <v>61.25</v>
      </c>
      <c r="N42" s="196">
        <v>23.91</v>
      </c>
      <c r="O42" s="196">
        <v>70.39</v>
      </c>
      <c r="P42" s="196">
        <v>13.95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59.65</v>
      </c>
      <c r="V42" s="196">
        <v>7.65</v>
      </c>
      <c r="W42" s="196">
        <v>14.67</v>
      </c>
      <c r="X42" s="196">
        <v>41.48</v>
      </c>
      <c r="Y42" s="196">
        <v>0</v>
      </c>
      <c r="Z42">
        <v>0</v>
      </c>
      <c r="AA42" s="196">
        <v>15.23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101.78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489.22</v>
      </c>
      <c r="L43" s="196">
        <v>5.76</v>
      </c>
      <c r="M43" s="196">
        <v>61.25</v>
      </c>
      <c r="N43" s="196">
        <v>23.91</v>
      </c>
      <c r="O43" s="196">
        <v>70.39</v>
      </c>
      <c r="P43" s="196">
        <v>13.95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59.65</v>
      </c>
      <c r="V43" s="196">
        <v>7.65</v>
      </c>
      <c r="W43" s="196">
        <v>14.67</v>
      </c>
      <c r="X43" s="196">
        <v>41.48</v>
      </c>
      <c r="Y43" s="196">
        <v>0</v>
      </c>
      <c r="Z43">
        <v>0</v>
      </c>
      <c r="AA43" s="196">
        <v>15.23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111.62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489.22</v>
      </c>
      <c r="L44" s="196">
        <v>5.76</v>
      </c>
      <c r="M44" s="196">
        <v>61.25</v>
      </c>
      <c r="N44" s="196">
        <v>23.91</v>
      </c>
      <c r="O44" s="196">
        <v>70.39</v>
      </c>
      <c r="P44" s="196">
        <v>13.95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59.65</v>
      </c>
      <c r="V44" s="196">
        <v>7.65</v>
      </c>
      <c r="W44" s="196">
        <v>14.67</v>
      </c>
      <c r="X44" s="196">
        <v>41.48</v>
      </c>
      <c r="Y44" s="196">
        <v>0</v>
      </c>
      <c r="Z44">
        <v>0</v>
      </c>
      <c r="AA44" s="196">
        <v>15.23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111.62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489.44</v>
      </c>
      <c r="L45" s="196">
        <v>5.76</v>
      </c>
      <c r="M45" s="196">
        <v>61.25</v>
      </c>
      <c r="N45" s="196">
        <v>23.91</v>
      </c>
      <c r="O45" s="196">
        <v>70.39</v>
      </c>
      <c r="P45" s="196">
        <v>13.95</v>
      </c>
      <c r="Q45" s="196">
        <v>0</v>
      </c>
      <c r="R45" s="196">
        <v>17.88</v>
      </c>
      <c r="S45" s="196">
        <v>11.13</v>
      </c>
      <c r="T45" s="196">
        <v>0</v>
      </c>
      <c r="U45" s="196">
        <v>59.65</v>
      </c>
      <c r="V45" s="196">
        <v>7.65</v>
      </c>
      <c r="W45" s="196">
        <v>14.67</v>
      </c>
      <c r="X45" s="196">
        <v>41.48</v>
      </c>
      <c r="Y45" s="196">
        <v>0</v>
      </c>
      <c r="Z45">
        <v>0</v>
      </c>
      <c r="AA45" s="196">
        <v>15.23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489.44</v>
      </c>
      <c r="L46" s="196">
        <v>5.76</v>
      </c>
      <c r="M46" s="196">
        <v>61.25</v>
      </c>
      <c r="N46" s="196">
        <v>23.91</v>
      </c>
      <c r="O46" s="196">
        <v>70.39</v>
      </c>
      <c r="P46" s="196">
        <v>13.95</v>
      </c>
      <c r="Q46" s="196">
        <v>0</v>
      </c>
      <c r="R46" s="196">
        <v>17.88</v>
      </c>
      <c r="S46" s="196">
        <v>11.13</v>
      </c>
      <c r="T46" s="196">
        <v>0</v>
      </c>
      <c r="U46" s="196">
        <v>59.65</v>
      </c>
      <c r="V46" s="196">
        <v>7.65</v>
      </c>
      <c r="W46" s="196">
        <v>14.67</v>
      </c>
      <c r="X46" s="196">
        <v>41.48</v>
      </c>
      <c r="Y46" s="196">
        <v>0</v>
      </c>
      <c r="Z46">
        <v>0</v>
      </c>
      <c r="AA46" s="196">
        <v>15.23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489.44</v>
      </c>
      <c r="L47" s="196">
        <v>5.76</v>
      </c>
      <c r="M47" s="196">
        <v>61.25</v>
      </c>
      <c r="N47" s="196">
        <v>23.91</v>
      </c>
      <c r="O47" s="196">
        <v>70.39</v>
      </c>
      <c r="P47" s="196">
        <v>13.95</v>
      </c>
      <c r="Q47" s="196">
        <v>0</v>
      </c>
      <c r="R47" s="196">
        <v>17.88</v>
      </c>
      <c r="S47" s="196">
        <v>11.13</v>
      </c>
      <c r="T47" s="196">
        <v>0</v>
      </c>
      <c r="U47" s="196">
        <v>59.65</v>
      </c>
      <c r="V47" s="196">
        <v>7.65</v>
      </c>
      <c r="W47" s="196">
        <v>14.67</v>
      </c>
      <c r="X47" s="196">
        <v>43.63</v>
      </c>
      <c r="Y47" s="196">
        <v>0</v>
      </c>
      <c r="Z47">
        <v>0</v>
      </c>
      <c r="AA47" s="196">
        <v>15.23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489.44</v>
      </c>
      <c r="L48" s="196">
        <v>5.76</v>
      </c>
      <c r="M48" s="196">
        <v>61.25</v>
      </c>
      <c r="N48" s="196">
        <v>23.91</v>
      </c>
      <c r="O48" s="196">
        <v>70.39</v>
      </c>
      <c r="P48" s="196">
        <v>13.95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59.65</v>
      </c>
      <c r="V48" s="196">
        <v>7.65</v>
      </c>
      <c r="W48" s="196">
        <v>14.67</v>
      </c>
      <c r="X48" s="196">
        <v>45.77</v>
      </c>
      <c r="Y48" s="196">
        <v>0</v>
      </c>
      <c r="Z48">
        <v>0</v>
      </c>
      <c r="AA48" s="196">
        <v>15.23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489.44</v>
      </c>
      <c r="L49" s="196">
        <v>5.76</v>
      </c>
      <c r="M49" s="196">
        <v>61.25</v>
      </c>
      <c r="N49" s="196">
        <v>23.91</v>
      </c>
      <c r="O49" s="196">
        <v>70.39</v>
      </c>
      <c r="P49" s="196">
        <v>13.95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59.65</v>
      </c>
      <c r="V49" s="196">
        <v>7.65</v>
      </c>
      <c r="W49" s="196">
        <v>14.67</v>
      </c>
      <c r="X49" s="196">
        <v>46.02</v>
      </c>
      <c r="Y49" s="196">
        <v>0</v>
      </c>
      <c r="Z49">
        <v>0</v>
      </c>
      <c r="AA49" s="196">
        <v>15.23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118.62</v>
      </c>
      <c r="AQ49" s="196">
        <v>38.049999999999997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489.44</v>
      </c>
      <c r="L50" s="196">
        <v>5.76</v>
      </c>
      <c r="M50" s="196">
        <v>61.25</v>
      </c>
      <c r="N50" s="196">
        <v>23.91</v>
      </c>
      <c r="O50" s="196">
        <v>70.39</v>
      </c>
      <c r="P50" s="196">
        <v>13.95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59.65</v>
      </c>
      <c r="V50" s="196">
        <v>7.65</v>
      </c>
      <c r="W50" s="196">
        <v>14.67</v>
      </c>
      <c r="X50" s="196">
        <v>47.54</v>
      </c>
      <c r="Y50" s="196">
        <v>0</v>
      </c>
      <c r="Z50">
        <v>0</v>
      </c>
      <c r="AA50" s="196">
        <v>15.23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118.62</v>
      </c>
      <c r="AQ50" s="196">
        <v>38.049999999999997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489.44</v>
      </c>
      <c r="L51" s="196">
        <v>5.76</v>
      </c>
      <c r="M51" s="196">
        <v>61.25</v>
      </c>
      <c r="N51" s="196">
        <v>23.91</v>
      </c>
      <c r="O51" s="196">
        <v>70.39</v>
      </c>
      <c r="P51" s="196">
        <v>13.95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59.65</v>
      </c>
      <c r="V51" s="196">
        <v>7.65</v>
      </c>
      <c r="W51" s="196">
        <v>14.67</v>
      </c>
      <c r="X51" s="196">
        <v>47.79</v>
      </c>
      <c r="Y51" s="196">
        <v>0</v>
      </c>
      <c r="Z51">
        <v>0</v>
      </c>
      <c r="AA51" s="196">
        <v>15.23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75.23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489.44</v>
      </c>
      <c r="L52" s="196">
        <v>5.76</v>
      </c>
      <c r="M52" s="196">
        <v>61.25</v>
      </c>
      <c r="N52" s="196">
        <v>23.91</v>
      </c>
      <c r="O52" s="196">
        <v>70.39</v>
      </c>
      <c r="P52" s="196">
        <v>13.95</v>
      </c>
      <c r="Q52" s="196">
        <v>0</v>
      </c>
      <c r="R52" s="196">
        <v>17.88</v>
      </c>
      <c r="S52" s="196">
        <v>11.13</v>
      </c>
      <c r="T52" s="196">
        <v>0</v>
      </c>
      <c r="U52" s="196">
        <v>59.65</v>
      </c>
      <c r="V52" s="196">
        <v>7.65</v>
      </c>
      <c r="W52" s="196">
        <v>14.67</v>
      </c>
      <c r="X52" s="196">
        <v>48.61</v>
      </c>
      <c r="Y52" s="196">
        <v>0</v>
      </c>
      <c r="Z52">
        <v>0</v>
      </c>
      <c r="AA52" s="196">
        <v>15.23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470.6</v>
      </c>
      <c r="L53" s="196">
        <v>5.76</v>
      </c>
      <c r="M53" s="196">
        <v>61.25</v>
      </c>
      <c r="N53" s="196">
        <v>23.91</v>
      </c>
      <c r="O53" s="196">
        <v>70.39</v>
      </c>
      <c r="P53" s="196">
        <v>13.95</v>
      </c>
      <c r="Q53" s="196">
        <v>0</v>
      </c>
      <c r="R53" s="196">
        <v>17.88</v>
      </c>
      <c r="S53" s="196">
        <v>11.13</v>
      </c>
      <c r="T53" s="196">
        <v>0</v>
      </c>
      <c r="U53" s="196">
        <v>59.65</v>
      </c>
      <c r="V53" s="196">
        <v>7.65</v>
      </c>
      <c r="W53" s="196">
        <v>14.67</v>
      </c>
      <c r="X53" s="196">
        <v>49.86</v>
      </c>
      <c r="Y53" s="196">
        <v>0</v>
      </c>
      <c r="Z53">
        <v>0</v>
      </c>
      <c r="AA53" s="196">
        <v>15.23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79.930000000000007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427.38</v>
      </c>
      <c r="L54" s="196">
        <v>5.76</v>
      </c>
      <c r="M54" s="196">
        <v>61.25</v>
      </c>
      <c r="N54" s="196">
        <v>23.91</v>
      </c>
      <c r="O54" s="196">
        <v>70.39</v>
      </c>
      <c r="P54" s="196">
        <v>13.95</v>
      </c>
      <c r="Q54" s="196">
        <v>0</v>
      </c>
      <c r="R54" s="196">
        <v>17.88</v>
      </c>
      <c r="S54" s="196">
        <v>11.13</v>
      </c>
      <c r="T54" s="196">
        <v>0</v>
      </c>
      <c r="U54" s="196">
        <v>59.65</v>
      </c>
      <c r="V54" s="196">
        <v>7.65</v>
      </c>
      <c r="W54" s="196">
        <v>14.67</v>
      </c>
      <c r="X54" s="196">
        <v>50</v>
      </c>
      <c r="Y54" s="196">
        <v>0</v>
      </c>
      <c r="Z54">
        <v>0</v>
      </c>
      <c r="AA54" s="196">
        <v>15.23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79.930000000000007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384.16</v>
      </c>
      <c r="L55" s="196">
        <v>5.76</v>
      </c>
      <c r="M55" s="196">
        <v>61.25</v>
      </c>
      <c r="N55" s="196">
        <v>23.91</v>
      </c>
      <c r="O55" s="196">
        <v>70.39</v>
      </c>
      <c r="P55" s="196">
        <v>13.95</v>
      </c>
      <c r="Q55" s="196">
        <v>0</v>
      </c>
      <c r="R55" s="196">
        <v>17.88</v>
      </c>
      <c r="S55" s="196">
        <v>11.13</v>
      </c>
      <c r="T55" s="196">
        <v>0</v>
      </c>
      <c r="U55" s="196">
        <v>59.65</v>
      </c>
      <c r="V55" s="196">
        <v>7.65</v>
      </c>
      <c r="W55" s="196">
        <v>14.67</v>
      </c>
      <c r="X55" s="196">
        <v>52.21</v>
      </c>
      <c r="Y55" s="196">
        <v>0</v>
      </c>
      <c r="Z55">
        <v>0</v>
      </c>
      <c r="AA55" s="196">
        <v>15.23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79.930000000000007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38.049999999999997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355.35</v>
      </c>
      <c r="L56" s="196">
        <v>5.76</v>
      </c>
      <c r="M56" s="196">
        <v>61.25</v>
      </c>
      <c r="N56" s="196">
        <v>23.91</v>
      </c>
      <c r="O56" s="196">
        <v>70.39</v>
      </c>
      <c r="P56" s="196">
        <v>13.95</v>
      </c>
      <c r="Q56" s="196">
        <v>0</v>
      </c>
      <c r="R56" s="196">
        <v>17.88</v>
      </c>
      <c r="S56" s="196">
        <v>11.13</v>
      </c>
      <c r="T56" s="196">
        <v>0</v>
      </c>
      <c r="U56" s="196">
        <v>59.65</v>
      </c>
      <c r="V56" s="196">
        <v>7.65</v>
      </c>
      <c r="W56" s="196">
        <v>14.67</v>
      </c>
      <c r="X56" s="196">
        <v>52.21</v>
      </c>
      <c r="Y56" s="196">
        <v>0</v>
      </c>
      <c r="Z56">
        <v>0</v>
      </c>
      <c r="AA56" s="196">
        <v>15.23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79.930000000000007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38.049999999999997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336.14</v>
      </c>
      <c r="L57" s="196">
        <v>5.76</v>
      </c>
      <c r="M57" s="196">
        <v>61.25</v>
      </c>
      <c r="N57" s="196">
        <v>23.91</v>
      </c>
      <c r="O57" s="196">
        <v>70.39</v>
      </c>
      <c r="P57" s="196">
        <v>13.95</v>
      </c>
      <c r="Q57" s="196">
        <v>0</v>
      </c>
      <c r="R57" s="196">
        <v>17.88</v>
      </c>
      <c r="S57" s="196">
        <v>11.13</v>
      </c>
      <c r="T57" s="196">
        <v>0</v>
      </c>
      <c r="U57" s="196">
        <v>59.65</v>
      </c>
      <c r="V57" s="196">
        <v>11.85</v>
      </c>
      <c r="W57" s="196">
        <v>14.67</v>
      </c>
      <c r="X57" s="196">
        <v>53.1</v>
      </c>
      <c r="Y57" s="196">
        <v>0</v>
      </c>
      <c r="Z57">
        <v>0</v>
      </c>
      <c r="AA57" s="196">
        <v>15.23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117.39</v>
      </c>
      <c r="AQ57" s="196">
        <v>38.049999999999997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326.54000000000002</v>
      </c>
      <c r="L58" s="196">
        <v>5.76</v>
      </c>
      <c r="M58" s="196">
        <v>61.25</v>
      </c>
      <c r="N58" s="196">
        <v>23.91</v>
      </c>
      <c r="O58" s="196">
        <v>70.39</v>
      </c>
      <c r="P58" s="196">
        <v>13.95</v>
      </c>
      <c r="Q58" s="196">
        <v>0</v>
      </c>
      <c r="R58" s="196">
        <v>17.88</v>
      </c>
      <c r="S58" s="196">
        <v>11.13</v>
      </c>
      <c r="T58" s="196">
        <v>0</v>
      </c>
      <c r="U58" s="196">
        <v>59.65</v>
      </c>
      <c r="V58" s="196">
        <v>11.85</v>
      </c>
      <c r="W58" s="196">
        <v>14.67</v>
      </c>
      <c r="X58" s="196">
        <v>55.31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117.39</v>
      </c>
      <c r="AQ58" s="196">
        <v>38.049999999999997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278.52</v>
      </c>
      <c r="L59" s="196">
        <v>5.76</v>
      </c>
      <c r="M59" s="196">
        <v>61.25</v>
      </c>
      <c r="N59" s="196">
        <v>23.91</v>
      </c>
      <c r="O59" s="196">
        <v>70.39</v>
      </c>
      <c r="P59" s="196">
        <v>13.95</v>
      </c>
      <c r="Q59" s="196">
        <v>0</v>
      </c>
      <c r="R59" s="196">
        <v>17.88</v>
      </c>
      <c r="S59" s="196">
        <v>11.13</v>
      </c>
      <c r="T59" s="196">
        <v>0</v>
      </c>
      <c r="U59" s="196">
        <v>59.65</v>
      </c>
      <c r="V59" s="196">
        <v>11.85</v>
      </c>
      <c r="W59" s="196">
        <v>14.67</v>
      </c>
      <c r="X59" s="196">
        <v>55.31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297.73</v>
      </c>
      <c r="L60" s="196">
        <v>5.76</v>
      </c>
      <c r="M60" s="196">
        <v>61.25</v>
      </c>
      <c r="N60" s="196">
        <v>23.91</v>
      </c>
      <c r="O60" s="196">
        <v>70.39</v>
      </c>
      <c r="P60" s="196">
        <v>13.95</v>
      </c>
      <c r="Q60" s="196">
        <v>0</v>
      </c>
      <c r="R60" s="196">
        <v>17.88</v>
      </c>
      <c r="S60" s="196">
        <v>11.13</v>
      </c>
      <c r="T60" s="196">
        <v>0</v>
      </c>
      <c r="U60" s="196">
        <v>59.65</v>
      </c>
      <c r="V60" s="196">
        <v>11.85</v>
      </c>
      <c r="W60" s="196">
        <v>14.67</v>
      </c>
      <c r="X60" s="196">
        <v>57.52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350.55</v>
      </c>
      <c r="L61" s="196">
        <v>5.76</v>
      </c>
      <c r="M61" s="196">
        <v>61.25</v>
      </c>
      <c r="N61" s="196">
        <v>23.91</v>
      </c>
      <c r="O61" s="196">
        <v>70.39</v>
      </c>
      <c r="P61" s="196">
        <v>13.95</v>
      </c>
      <c r="Q61" s="196">
        <v>0</v>
      </c>
      <c r="R61" s="196">
        <v>17.88</v>
      </c>
      <c r="S61" s="196">
        <v>11.13</v>
      </c>
      <c r="T61" s="196">
        <v>0</v>
      </c>
      <c r="U61" s="196">
        <v>59.65</v>
      </c>
      <c r="V61" s="196">
        <v>7.65</v>
      </c>
      <c r="W61" s="196">
        <v>14.67</v>
      </c>
      <c r="X61" s="196">
        <v>57.52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364.96</v>
      </c>
      <c r="L62" s="196">
        <v>5.76</v>
      </c>
      <c r="M62" s="196">
        <v>61.25</v>
      </c>
      <c r="N62" s="196">
        <v>23.91</v>
      </c>
      <c r="O62" s="196">
        <v>70.39</v>
      </c>
      <c r="P62" s="196">
        <v>13.95</v>
      </c>
      <c r="Q62" s="196">
        <v>0</v>
      </c>
      <c r="R62" s="196">
        <v>17.88</v>
      </c>
      <c r="S62" s="196">
        <v>11.13</v>
      </c>
      <c r="T62" s="196">
        <v>0</v>
      </c>
      <c r="U62" s="196">
        <v>59.65</v>
      </c>
      <c r="V62" s="196">
        <v>7.65</v>
      </c>
      <c r="W62" s="196">
        <v>14.67</v>
      </c>
      <c r="X62" s="196">
        <v>59.37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412.98</v>
      </c>
      <c r="L63" s="196">
        <v>5.76</v>
      </c>
      <c r="M63" s="196">
        <v>61.25</v>
      </c>
      <c r="N63" s="196">
        <v>23.91</v>
      </c>
      <c r="O63" s="196">
        <v>70.39</v>
      </c>
      <c r="P63" s="196">
        <v>13.95</v>
      </c>
      <c r="Q63" s="196">
        <v>0</v>
      </c>
      <c r="R63" s="196">
        <v>17.88</v>
      </c>
      <c r="S63" s="196">
        <v>11.13</v>
      </c>
      <c r="T63" s="196">
        <v>0</v>
      </c>
      <c r="U63" s="196">
        <v>59.65</v>
      </c>
      <c r="V63" s="196">
        <v>7.65</v>
      </c>
      <c r="W63" s="196">
        <v>14.67</v>
      </c>
      <c r="X63" s="196">
        <v>61.97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422.58</v>
      </c>
      <c r="L64" s="196">
        <v>5.76</v>
      </c>
      <c r="M64" s="196">
        <v>61.25</v>
      </c>
      <c r="N64" s="196">
        <v>23.91</v>
      </c>
      <c r="O64" s="196">
        <v>70.39</v>
      </c>
      <c r="P64" s="196">
        <v>13.95</v>
      </c>
      <c r="Q64" s="196">
        <v>0</v>
      </c>
      <c r="R64" s="196">
        <v>17.88</v>
      </c>
      <c r="S64" s="196">
        <v>11.13</v>
      </c>
      <c r="T64" s="196">
        <v>0</v>
      </c>
      <c r="U64" s="196">
        <v>59.65</v>
      </c>
      <c r="V64" s="196">
        <v>7.65</v>
      </c>
      <c r="W64" s="196">
        <v>14.67</v>
      </c>
      <c r="X64" s="196">
        <v>62.22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470.6</v>
      </c>
      <c r="L65" s="196">
        <v>5.76</v>
      </c>
      <c r="M65" s="196">
        <v>61.25</v>
      </c>
      <c r="N65" s="196">
        <v>23.91</v>
      </c>
      <c r="O65" s="196">
        <v>70.39</v>
      </c>
      <c r="P65" s="196">
        <v>13.95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59.65</v>
      </c>
      <c r="V65" s="196">
        <v>7.65</v>
      </c>
      <c r="W65" s="196">
        <v>14.67</v>
      </c>
      <c r="X65" s="196">
        <v>62.22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79.930000000000007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489.43</v>
      </c>
      <c r="L66" s="196">
        <v>5.76</v>
      </c>
      <c r="M66" s="196">
        <v>61.25</v>
      </c>
      <c r="N66" s="196">
        <v>23.91</v>
      </c>
      <c r="O66" s="196">
        <v>70.39</v>
      </c>
      <c r="P66" s="196">
        <v>13.95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59.65</v>
      </c>
      <c r="V66" s="196">
        <v>7.65</v>
      </c>
      <c r="W66" s="196">
        <v>14.67</v>
      </c>
      <c r="X66" s="196">
        <v>62.22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133.72999999999999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489.44</v>
      </c>
      <c r="L67" s="196">
        <v>5.76</v>
      </c>
      <c r="M67" s="196">
        <v>61.25</v>
      </c>
      <c r="N67" s="196">
        <v>23.91</v>
      </c>
      <c r="O67" s="196">
        <v>70.39</v>
      </c>
      <c r="P67" s="196">
        <v>13.95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59.65</v>
      </c>
      <c r="V67" s="196">
        <v>7.65</v>
      </c>
      <c r="W67" s="196">
        <v>14.67</v>
      </c>
      <c r="X67" s="196">
        <v>62.22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130.91999999999999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38.049999999999997</v>
      </c>
      <c r="AR67" s="196">
        <v>40.83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489.22</v>
      </c>
      <c r="L68" s="196">
        <v>5.71</v>
      </c>
      <c r="M68" s="196">
        <v>61.25</v>
      </c>
      <c r="N68" s="196">
        <v>23.91</v>
      </c>
      <c r="O68" s="196">
        <v>70.39</v>
      </c>
      <c r="P68" s="196">
        <v>13.95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59.65</v>
      </c>
      <c r="V68" s="196">
        <v>7.65</v>
      </c>
      <c r="W68" s="196">
        <v>14.67</v>
      </c>
      <c r="X68" s="196">
        <v>62.22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111.62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38.049999999999997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489.45</v>
      </c>
      <c r="L69" s="196">
        <v>5.77</v>
      </c>
      <c r="M69" s="196">
        <v>61.25</v>
      </c>
      <c r="N69" s="196">
        <v>23.91</v>
      </c>
      <c r="O69" s="196">
        <v>70.39</v>
      </c>
      <c r="P69" s="196">
        <v>13.95</v>
      </c>
      <c r="Q69" s="196">
        <v>0</v>
      </c>
      <c r="R69" s="196">
        <v>17.88</v>
      </c>
      <c r="S69" s="196">
        <v>11.13</v>
      </c>
      <c r="T69" s="196">
        <v>0</v>
      </c>
      <c r="U69" s="196">
        <v>59.65</v>
      </c>
      <c r="V69" s="196">
        <v>7.65</v>
      </c>
      <c r="W69" s="196">
        <v>14.67</v>
      </c>
      <c r="X69" s="196">
        <v>62.22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111.62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38.049999999999997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489.54</v>
      </c>
      <c r="L70" s="196">
        <v>5.77</v>
      </c>
      <c r="M70" s="196">
        <v>61.25</v>
      </c>
      <c r="N70" s="196">
        <v>23.91</v>
      </c>
      <c r="O70" s="196">
        <v>70.39</v>
      </c>
      <c r="P70" s="196">
        <v>13.95</v>
      </c>
      <c r="Q70" s="196">
        <v>0</v>
      </c>
      <c r="R70" s="196">
        <v>17.88</v>
      </c>
      <c r="S70" s="196">
        <v>11.13</v>
      </c>
      <c r="T70" s="196">
        <v>0</v>
      </c>
      <c r="U70" s="196">
        <v>59.65</v>
      </c>
      <c r="V70" s="196">
        <v>7.65</v>
      </c>
      <c r="W70" s="196">
        <v>14.67</v>
      </c>
      <c r="X70" s="196">
        <v>62.22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38.049999999999997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489.55</v>
      </c>
      <c r="L71" s="196">
        <v>5.77</v>
      </c>
      <c r="M71" s="196">
        <v>61.25</v>
      </c>
      <c r="N71" s="196">
        <v>23.91</v>
      </c>
      <c r="O71" s="196">
        <v>70.39</v>
      </c>
      <c r="P71" s="196">
        <v>13.95</v>
      </c>
      <c r="Q71" s="196">
        <v>0</v>
      </c>
      <c r="R71" s="196">
        <v>17.88</v>
      </c>
      <c r="S71" s="196">
        <v>11.13</v>
      </c>
      <c r="T71" s="196">
        <v>0</v>
      </c>
      <c r="U71" s="196">
        <v>59.65</v>
      </c>
      <c r="V71" s="196">
        <v>7.65</v>
      </c>
      <c r="W71" s="196">
        <v>14.67</v>
      </c>
      <c r="X71" s="196">
        <v>62.22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38.049999999999997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489.54</v>
      </c>
      <c r="L72" s="196">
        <v>5.77</v>
      </c>
      <c r="M72" s="196">
        <v>61.25</v>
      </c>
      <c r="N72" s="196">
        <v>23.91</v>
      </c>
      <c r="O72" s="196">
        <v>70.39</v>
      </c>
      <c r="P72" s="196">
        <v>13.95</v>
      </c>
      <c r="Q72" s="196">
        <v>0</v>
      </c>
      <c r="R72" s="196">
        <v>17.88</v>
      </c>
      <c r="S72" s="196">
        <v>11.13</v>
      </c>
      <c r="T72" s="196">
        <v>0</v>
      </c>
      <c r="U72" s="196">
        <v>59.65</v>
      </c>
      <c r="V72" s="196">
        <v>7.65</v>
      </c>
      <c r="W72" s="196">
        <v>14.67</v>
      </c>
      <c r="X72" s="196">
        <v>62.22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38.049999999999997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489.55</v>
      </c>
      <c r="L73" s="196">
        <v>5.77</v>
      </c>
      <c r="M73" s="196">
        <v>61.25</v>
      </c>
      <c r="N73" s="196">
        <v>23.91</v>
      </c>
      <c r="O73" s="196">
        <v>70.39</v>
      </c>
      <c r="P73" s="196">
        <v>14.56</v>
      </c>
      <c r="Q73" s="196">
        <v>0</v>
      </c>
      <c r="R73" s="196">
        <v>17.88</v>
      </c>
      <c r="S73" s="196">
        <v>11.13</v>
      </c>
      <c r="T73" s="196">
        <v>0</v>
      </c>
      <c r="U73" s="196">
        <v>59.65</v>
      </c>
      <c r="V73" s="196">
        <v>7.65</v>
      </c>
      <c r="W73" s="196">
        <v>14.67</v>
      </c>
      <c r="X73" s="196">
        <v>62.22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38.049999999999997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489.54</v>
      </c>
      <c r="L74" s="196">
        <v>5.77</v>
      </c>
      <c r="M74" s="196">
        <v>61.25</v>
      </c>
      <c r="N74" s="196">
        <v>23.91</v>
      </c>
      <c r="O74" s="196">
        <v>70.39</v>
      </c>
      <c r="P74" s="196">
        <v>14.93</v>
      </c>
      <c r="Q74" s="196">
        <v>0</v>
      </c>
      <c r="R74" s="196">
        <v>17.88</v>
      </c>
      <c r="S74" s="196">
        <v>11.13</v>
      </c>
      <c r="T74" s="196">
        <v>0</v>
      </c>
      <c r="U74" s="196">
        <v>59.65</v>
      </c>
      <c r="V74" s="196">
        <v>7.65</v>
      </c>
      <c r="W74" s="196">
        <v>14.67</v>
      </c>
      <c r="X74" s="196">
        <v>62.22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38.049999999999997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489.54</v>
      </c>
      <c r="L75" s="196">
        <v>5.77</v>
      </c>
      <c r="M75" s="196">
        <v>61.25</v>
      </c>
      <c r="N75" s="196">
        <v>23.91</v>
      </c>
      <c r="O75" s="196">
        <v>70.39</v>
      </c>
      <c r="P75" s="196">
        <v>15.21</v>
      </c>
      <c r="Q75" s="196">
        <v>0</v>
      </c>
      <c r="R75" s="196">
        <v>17.88</v>
      </c>
      <c r="S75" s="196">
        <v>11.13</v>
      </c>
      <c r="T75" s="196">
        <v>0</v>
      </c>
      <c r="U75" s="196">
        <v>59.65</v>
      </c>
      <c r="V75" s="196">
        <v>7.65</v>
      </c>
      <c r="W75" s="196">
        <v>14.67</v>
      </c>
      <c r="X75" s="196">
        <v>62.22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117.39</v>
      </c>
      <c r="AQ75" s="196">
        <v>38.049999999999997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489.54</v>
      </c>
      <c r="L76" s="196">
        <v>5.77</v>
      </c>
      <c r="M76" s="196">
        <v>61.25</v>
      </c>
      <c r="N76" s="196">
        <v>23.91</v>
      </c>
      <c r="O76" s="196">
        <v>70.39</v>
      </c>
      <c r="P76" s="196">
        <v>15.5</v>
      </c>
      <c r="Q76" s="196">
        <v>0</v>
      </c>
      <c r="R76" s="196">
        <v>17.88</v>
      </c>
      <c r="S76" s="196">
        <v>11.13</v>
      </c>
      <c r="T76" s="196">
        <v>0</v>
      </c>
      <c r="U76" s="196">
        <v>59.65</v>
      </c>
      <c r="V76" s="196">
        <v>7.65</v>
      </c>
      <c r="W76" s="196">
        <v>14.67</v>
      </c>
      <c r="X76" s="196">
        <v>62.22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117.39</v>
      </c>
      <c r="AQ76" s="196">
        <v>38.049999999999997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489.54</v>
      </c>
      <c r="L77" s="196">
        <v>5.77</v>
      </c>
      <c r="M77" s="196">
        <v>61.25</v>
      </c>
      <c r="N77" s="196">
        <v>23.91</v>
      </c>
      <c r="O77" s="196">
        <v>70.39</v>
      </c>
      <c r="P77" s="196">
        <v>13.95</v>
      </c>
      <c r="Q77" s="196">
        <v>0</v>
      </c>
      <c r="R77" s="196">
        <v>17.88</v>
      </c>
      <c r="S77" s="196">
        <v>11.13</v>
      </c>
      <c r="T77" s="196">
        <v>0</v>
      </c>
      <c r="U77" s="196">
        <v>59.65</v>
      </c>
      <c r="V77" s="196">
        <v>7.65</v>
      </c>
      <c r="W77" s="196">
        <v>14.67</v>
      </c>
      <c r="X77" s="196">
        <v>62.22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117.39</v>
      </c>
      <c r="AQ77" s="196">
        <v>38.049999999999997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489.54</v>
      </c>
      <c r="L78" s="196">
        <v>5.77</v>
      </c>
      <c r="M78" s="196">
        <v>61.25</v>
      </c>
      <c r="N78" s="196">
        <v>23.91</v>
      </c>
      <c r="O78" s="196">
        <v>70.39</v>
      </c>
      <c r="P78" s="196">
        <v>13.95</v>
      </c>
      <c r="Q78" s="196">
        <v>0</v>
      </c>
      <c r="R78" s="196">
        <v>17.88</v>
      </c>
      <c r="S78" s="196">
        <v>11.13</v>
      </c>
      <c r="T78" s="196">
        <v>0</v>
      </c>
      <c r="U78" s="196">
        <v>59.65</v>
      </c>
      <c r="V78" s="196">
        <v>7.65</v>
      </c>
      <c r="W78" s="196">
        <v>14.67</v>
      </c>
      <c r="X78" s="196">
        <v>62.22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117.39</v>
      </c>
      <c r="AQ78" s="196">
        <v>38.049999999999997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489.54</v>
      </c>
      <c r="L79" s="196">
        <v>5.77</v>
      </c>
      <c r="M79" s="196">
        <v>61.25</v>
      </c>
      <c r="N79" s="196">
        <v>23.91</v>
      </c>
      <c r="O79" s="196">
        <v>70.39</v>
      </c>
      <c r="P79" s="196">
        <v>13.95</v>
      </c>
      <c r="Q79" s="196">
        <v>0</v>
      </c>
      <c r="R79" s="196">
        <v>17.88</v>
      </c>
      <c r="S79" s="196">
        <v>11.13</v>
      </c>
      <c r="T79" s="196">
        <v>0</v>
      </c>
      <c r="U79" s="196">
        <v>59.65</v>
      </c>
      <c r="V79" s="196">
        <v>7.65</v>
      </c>
      <c r="W79" s="196">
        <v>14.67</v>
      </c>
      <c r="X79" s="196">
        <v>62.22</v>
      </c>
      <c r="Y79" s="196">
        <v>0</v>
      </c>
      <c r="Z79">
        <v>0</v>
      </c>
      <c r="AA79" s="196">
        <v>15.23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117.39</v>
      </c>
      <c r="AQ79" s="196">
        <v>38.049999999999997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489.54</v>
      </c>
      <c r="L80" s="196">
        <v>5.77</v>
      </c>
      <c r="M80" s="196">
        <v>61.25</v>
      </c>
      <c r="N80" s="196">
        <v>23.91</v>
      </c>
      <c r="O80" s="196">
        <v>70.39</v>
      </c>
      <c r="P80" s="196">
        <v>13.95</v>
      </c>
      <c r="Q80" s="196">
        <v>0</v>
      </c>
      <c r="R80" s="196">
        <v>17.88</v>
      </c>
      <c r="S80" s="196">
        <v>11.13</v>
      </c>
      <c r="T80" s="196">
        <v>0</v>
      </c>
      <c r="U80" s="196">
        <v>59.65</v>
      </c>
      <c r="V80" s="196">
        <v>7.65</v>
      </c>
      <c r="W80" s="196">
        <v>14.67</v>
      </c>
      <c r="X80" s="196">
        <v>62.22</v>
      </c>
      <c r="Y80" s="196">
        <v>0</v>
      </c>
      <c r="Z80">
        <v>0</v>
      </c>
      <c r="AA80" s="196">
        <v>15.23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117.39</v>
      </c>
      <c r="AQ80" s="196">
        <v>38.049999999999997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489.45</v>
      </c>
      <c r="L81" s="196">
        <v>5.77</v>
      </c>
      <c r="M81" s="196">
        <v>61.25</v>
      </c>
      <c r="N81" s="196">
        <v>23.91</v>
      </c>
      <c r="O81" s="196">
        <v>70.39</v>
      </c>
      <c r="P81" s="196">
        <v>13.95</v>
      </c>
      <c r="Q81" s="196">
        <v>0</v>
      </c>
      <c r="R81" s="196">
        <v>17.88</v>
      </c>
      <c r="S81" s="196">
        <v>11.13</v>
      </c>
      <c r="T81" s="196">
        <v>0</v>
      </c>
      <c r="U81" s="196">
        <v>59.65</v>
      </c>
      <c r="V81" s="196">
        <v>7.65</v>
      </c>
      <c r="W81" s="196">
        <v>14.67</v>
      </c>
      <c r="X81" s="196">
        <v>62.22</v>
      </c>
      <c r="Y81" s="196">
        <v>0</v>
      </c>
      <c r="Z81">
        <v>0</v>
      </c>
      <c r="AA81" s="196">
        <v>15.23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38.049999999999997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489.44</v>
      </c>
      <c r="L82" s="196">
        <v>5.77</v>
      </c>
      <c r="M82" s="196">
        <v>61.25</v>
      </c>
      <c r="N82" s="196">
        <v>23.91</v>
      </c>
      <c r="O82" s="196">
        <v>70.39</v>
      </c>
      <c r="P82" s="196">
        <v>13.95</v>
      </c>
      <c r="Q82" s="196">
        <v>0</v>
      </c>
      <c r="R82" s="196">
        <v>17.88</v>
      </c>
      <c r="S82" s="196">
        <v>11.13</v>
      </c>
      <c r="T82" s="196">
        <v>0</v>
      </c>
      <c r="U82" s="196">
        <v>59.65</v>
      </c>
      <c r="V82" s="196">
        <v>7.65</v>
      </c>
      <c r="W82" s="196">
        <v>14.67</v>
      </c>
      <c r="X82" s="196">
        <v>62.22</v>
      </c>
      <c r="Y82" s="196">
        <v>0</v>
      </c>
      <c r="Z82">
        <v>0</v>
      </c>
      <c r="AA82" s="196">
        <v>15.23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38.049999999999997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489.22</v>
      </c>
      <c r="L83" s="196">
        <v>5.76</v>
      </c>
      <c r="M83" s="196">
        <v>61.25</v>
      </c>
      <c r="N83" s="196">
        <v>23.91</v>
      </c>
      <c r="O83" s="196">
        <v>70.39</v>
      </c>
      <c r="P83" s="196">
        <v>13.95</v>
      </c>
      <c r="Q83" s="196">
        <v>0</v>
      </c>
      <c r="R83" s="196">
        <v>17.88</v>
      </c>
      <c r="S83" s="196">
        <v>11.13</v>
      </c>
      <c r="T83" s="196">
        <v>0</v>
      </c>
      <c r="U83" s="196">
        <v>59.65</v>
      </c>
      <c r="V83" s="196">
        <v>7.65</v>
      </c>
      <c r="W83" s="196">
        <v>14.67</v>
      </c>
      <c r="X83" s="196">
        <v>62.22</v>
      </c>
      <c r="Y83" s="196">
        <v>0</v>
      </c>
      <c r="Z83">
        <v>0</v>
      </c>
      <c r="AA83" s="196">
        <v>15.23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117.39</v>
      </c>
      <c r="AQ83" s="196">
        <v>38.049999999999997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489.22</v>
      </c>
      <c r="L84" s="196">
        <v>5.76</v>
      </c>
      <c r="M84" s="196">
        <v>61.25</v>
      </c>
      <c r="N84" s="196">
        <v>23.91</v>
      </c>
      <c r="O84" s="196">
        <v>70.39</v>
      </c>
      <c r="P84" s="196">
        <v>13.95</v>
      </c>
      <c r="Q84" s="196">
        <v>0</v>
      </c>
      <c r="R84" s="196">
        <v>17.88</v>
      </c>
      <c r="S84" s="196">
        <v>11.13</v>
      </c>
      <c r="T84" s="196">
        <v>0</v>
      </c>
      <c r="U84" s="196">
        <v>59.65</v>
      </c>
      <c r="V84" s="196">
        <v>7.65</v>
      </c>
      <c r="W84" s="196">
        <v>14.67</v>
      </c>
      <c r="X84" s="196">
        <v>62.22</v>
      </c>
      <c r="Y84" s="196">
        <v>0</v>
      </c>
      <c r="Z84">
        <v>0</v>
      </c>
      <c r="AA84" s="196">
        <v>15.23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117.39</v>
      </c>
      <c r="AQ84" s="196">
        <v>38.049999999999997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489.22</v>
      </c>
      <c r="L85" s="196">
        <v>5.76</v>
      </c>
      <c r="M85" s="196">
        <v>61.25</v>
      </c>
      <c r="N85" s="196">
        <v>23.91</v>
      </c>
      <c r="O85" s="196">
        <v>70.39</v>
      </c>
      <c r="P85" s="196">
        <v>13.95</v>
      </c>
      <c r="Q85" s="196">
        <v>0</v>
      </c>
      <c r="R85" s="196">
        <v>17.88</v>
      </c>
      <c r="S85" s="196">
        <v>11.13</v>
      </c>
      <c r="T85" s="196">
        <v>0</v>
      </c>
      <c r="U85" s="196">
        <v>59.65</v>
      </c>
      <c r="V85" s="196">
        <v>7.65</v>
      </c>
      <c r="W85" s="196">
        <v>14.67</v>
      </c>
      <c r="X85" s="196">
        <v>62.22</v>
      </c>
      <c r="Y85" s="196">
        <v>0</v>
      </c>
      <c r="Z85">
        <v>0</v>
      </c>
      <c r="AA85" s="196">
        <v>15.23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38.049999999999997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489.45</v>
      </c>
      <c r="L86" s="196">
        <v>5.76</v>
      </c>
      <c r="M86" s="196">
        <v>61.25</v>
      </c>
      <c r="N86" s="196">
        <v>23.91</v>
      </c>
      <c r="O86" s="196">
        <v>70.39</v>
      </c>
      <c r="P86" s="196">
        <v>13.95</v>
      </c>
      <c r="Q86" s="196">
        <v>0</v>
      </c>
      <c r="R86" s="196">
        <v>17.88</v>
      </c>
      <c r="S86" s="196">
        <v>11.13</v>
      </c>
      <c r="T86" s="196">
        <v>0</v>
      </c>
      <c r="U86" s="196">
        <v>59.65</v>
      </c>
      <c r="V86" s="196">
        <v>7.65</v>
      </c>
      <c r="W86" s="196">
        <v>14.67</v>
      </c>
      <c r="X86" s="196">
        <v>62.22</v>
      </c>
      <c r="Y86" s="196">
        <v>0</v>
      </c>
      <c r="Z86">
        <v>0</v>
      </c>
      <c r="AA86" s="196">
        <v>15.23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38.049999999999997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489.44</v>
      </c>
      <c r="L87" s="196">
        <v>5.76</v>
      </c>
      <c r="M87" s="196">
        <v>61.25</v>
      </c>
      <c r="N87" s="196">
        <v>23.91</v>
      </c>
      <c r="O87" s="196">
        <v>70.39</v>
      </c>
      <c r="P87" s="196">
        <v>13.95</v>
      </c>
      <c r="Q87" s="196">
        <v>0</v>
      </c>
      <c r="R87" s="196">
        <v>17.88</v>
      </c>
      <c r="S87" s="196">
        <v>11.13</v>
      </c>
      <c r="T87" s="196">
        <v>0</v>
      </c>
      <c r="U87" s="196">
        <v>59.65</v>
      </c>
      <c r="V87" s="196">
        <v>7.65</v>
      </c>
      <c r="W87" s="196">
        <v>14.67</v>
      </c>
      <c r="X87" s="196">
        <v>62.22</v>
      </c>
      <c r="Y87" s="196">
        <v>0</v>
      </c>
      <c r="Z87">
        <v>0</v>
      </c>
      <c r="AA87" s="196">
        <v>15.23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82.25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38.049999999999997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489.44</v>
      </c>
      <c r="L88" s="196">
        <v>5.76</v>
      </c>
      <c r="M88" s="196">
        <v>61.25</v>
      </c>
      <c r="N88" s="196">
        <v>23.91</v>
      </c>
      <c r="O88" s="196">
        <v>70.39</v>
      </c>
      <c r="P88" s="196">
        <v>13.95</v>
      </c>
      <c r="Q88" s="196">
        <v>0</v>
      </c>
      <c r="R88" s="196">
        <v>17.88</v>
      </c>
      <c r="S88" s="196">
        <v>11.13</v>
      </c>
      <c r="T88" s="196">
        <v>0</v>
      </c>
      <c r="U88" s="196">
        <v>59.65</v>
      </c>
      <c r="V88" s="196">
        <v>7.65</v>
      </c>
      <c r="W88" s="196">
        <v>14.67</v>
      </c>
      <c r="X88" s="196">
        <v>62.22</v>
      </c>
      <c r="Y88" s="196">
        <v>0</v>
      </c>
      <c r="Z88">
        <v>0</v>
      </c>
      <c r="AA88" s="196">
        <v>15.23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82.25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38.049999999999997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470.6</v>
      </c>
      <c r="L89" s="196">
        <v>5.76</v>
      </c>
      <c r="M89" s="196">
        <v>61.25</v>
      </c>
      <c r="N89" s="196">
        <v>23.91</v>
      </c>
      <c r="O89" s="196">
        <v>70.39</v>
      </c>
      <c r="P89" s="196">
        <v>14.11</v>
      </c>
      <c r="Q89" s="196">
        <v>0</v>
      </c>
      <c r="R89" s="196">
        <v>18.46</v>
      </c>
      <c r="S89" s="196">
        <v>11.13</v>
      </c>
      <c r="T89" s="196">
        <v>0</v>
      </c>
      <c r="U89" s="196">
        <v>59.65</v>
      </c>
      <c r="V89" s="196">
        <v>7.65</v>
      </c>
      <c r="W89" s="196">
        <v>14.67</v>
      </c>
      <c r="X89" s="196">
        <v>62.22</v>
      </c>
      <c r="Y89" s="196">
        <v>0</v>
      </c>
      <c r="Z89">
        <v>0</v>
      </c>
      <c r="AA89" s="196">
        <v>15.23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82.25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38.049999999999997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470.6</v>
      </c>
      <c r="L90" s="196">
        <v>5.76</v>
      </c>
      <c r="M90" s="196">
        <v>61.25</v>
      </c>
      <c r="N90" s="196">
        <v>23.91</v>
      </c>
      <c r="O90" s="196">
        <v>70.39</v>
      </c>
      <c r="P90" s="196">
        <v>14.11</v>
      </c>
      <c r="Q90" s="196">
        <v>0</v>
      </c>
      <c r="R90" s="196">
        <v>17.88</v>
      </c>
      <c r="S90" s="196">
        <v>11.13</v>
      </c>
      <c r="T90" s="196">
        <v>0</v>
      </c>
      <c r="U90" s="196">
        <v>59.65</v>
      </c>
      <c r="V90" s="196">
        <v>7.65</v>
      </c>
      <c r="W90" s="196">
        <v>14.67</v>
      </c>
      <c r="X90" s="196">
        <v>62.22</v>
      </c>
      <c r="Y90" s="196">
        <v>0</v>
      </c>
      <c r="Z90">
        <v>0</v>
      </c>
      <c r="AA90" s="196">
        <v>15.23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82.25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38.049999999999997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470.6</v>
      </c>
      <c r="L91" s="196">
        <v>5.76</v>
      </c>
      <c r="M91" s="196">
        <v>61.25</v>
      </c>
      <c r="N91" s="196">
        <v>23.91</v>
      </c>
      <c r="O91" s="196">
        <v>70.39</v>
      </c>
      <c r="P91" s="196">
        <v>14.11</v>
      </c>
      <c r="Q91" s="196">
        <v>0</v>
      </c>
      <c r="R91" s="196">
        <v>17.88</v>
      </c>
      <c r="S91" s="196">
        <v>11.13</v>
      </c>
      <c r="T91" s="196">
        <v>0</v>
      </c>
      <c r="U91" s="196">
        <v>59.65</v>
      </c>
      <c r="V91" s="196">
        <v>7.65</v>
      </c>
      <c r="W91" s="196">
        <v>14.67</v>
      </c>
      <c r="X91" s="196">
        <v>62.22</v>
      </c>
      <c r="Y91" s="196">
        <v>0</v>
      </c>
      <c r="Z91">
        <v>0</v>
      </c>
      <c r="AA91" s="196">
        <v>15.23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38.049999999999997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470.6</v>
      </c>
      <c r="L92" s="196">
        <v>5.76</v>
      </c>
      <c r="M92" s="196">
        <v>61.25</v>
      </c>
      <c r="N92" s="196">
        <v>23.91</v>
      </c>
      <c r="O92" s="196">
        <v>70.39</v>
      </c>
      <c r="P92" s="196">
        <v>14.11</v>
      </c>
      <c r="Q92" s="196">
        <v>0</v>
      </c>
      <c r="R92" s="196">
        <v>17.88</v>
      </c>
      <c r="S92" s="196">
        <v>11.13</v>
      </c>
      <c r="T92" s="196">
        <v>0</v>
      </c>
      <c r="U92" s="196">
        <v>59.65</v>
      </c>
      <c r="V92" s="196">
        <v>7.65</v>
      </c>
      <c r="W92" s="196">
        <v>14.67</v>
      </c>
      <c r="X92" s="196">
        <v>62.22</v>
      </c>
      <c r="Y92" s="196">
        <v>0</v>
      </c>
      <c r="Z92">
        <v>0</v>
      </c>
      <c r="AA92" s="196">
        <v>15.23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38.049999999999997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470.6</v>
      </c>
      <c r="L93" s="196">
        <v>5.76</v>
      </c>
      <c r="M93" s="196">
        <v>61.25</v>
      </c>
      <c r="N93" s="196">
        <v>23.91</v>
      </c>
      <c r="O93" s="196">
        <v>70.39</v>
      </c>
      <c r="P93" s="196">
        <v>14.11</v>
      </c>
      <c r="Q93" s="196">
        <v>0</v>
      </c>
      <c r="R93" s="196">
        <v>17.88</v>
      </c>
      <c r="S93" s="196">
        <v>11.13</v>
      </c>
      <c r="T93" s="196">
        <v>0</v>
      </c>
      <c r="U93" s="196">
        <v>59.65</v>
      </c>
      <c r="V93" s="196">
        <v>7.66</v>
      </c>
      <c r="W93" s="196">
        <v>14.67</v>
      </c>
      <c r="X93" s="196">
        <v>62.22</v>
      </c>
      <c r="Y93" s="196">
        <v>0</v>
      </c>
      <c r="Z93">
        <v>0</v>
      </c>
      <c r="AA93" s="196">
        <v>15.23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82.25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38.049999999999997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470.6</v>
      </c>
      <c r="L94" s="196">
        <v>5.76</v>
      </c>
      <c r="M94" s="196">
        <v>61.25</v>
      </c>
      <c r="N94" s="196">
        <v>23.91</v>
      </c>
      <c r="O94" s="196">
        <v>70.39</v>
      </c>
      <c r="P94" s="196">
        <v>14.11</v>
      </c>
      <c r="Q94" s="196">
        <v>0</v>
      </c>
      <c r="R94" s="196">
        <v>17.88</v>
      </c>
      <c r="S94" s="196">
        <v>11.13</v>
      </c>
      <c r="T94" s="196">
        <v>0</v>
      </c>
      <c r="U94" s="196">
        <v>59.65</v>
      </c>
      <c r="V94" s="196">
        <v>7.66</v>
      </c>
      <c r="W94" s="196">
        <v>14.67</v>
      </c>
      <c r="X94" s="196">
        <v>62.22</v>
      </c>
      <c r="Y94" s="196">
        <v>0</v>
      </c>
      <c r="Z94">
        <v>0</v>
      </c>
      <c r="AA94" s="196">
        <v>15.23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82.25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38.049999999999997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470.6</v>
      </c>
      <c r="L95" s="196">
        <v>5.76</v>
      </c>
      <c r="M95" s="196">
        <v>61.25</v>
      </c>
      <c r="N95" s="196">
        <v>23.91</v>
      </c>
      <c r="O95" s="196">
        <v>70.39</v>
      </c>
      <c r="P95" s="196">
        <v>14.11</v>
      </c>
      <c r="Q95" s="196">
        <v>0</v>
      </c>
      <c r="R95" s="196">
        <v>18.62</v>
      </c>
      <c r="S95" s="196">
        <v>11.13</v>
      </c>
      <c r="T95" s="196">
        <v>0</v>
      </c>
      <c r="U95" s="196">
        <v>59.65</v>
      </c>
      <c r="V95" s="196">
        <v>7.65</v>
      </c>
      <c r="W95" s="196">
        <v>14.67</v>
      </c>
      <c r="X95" s="196">
        <v>62.22</v>
      </c>
      <c r="Y95" s="196">
        <v>0</v>
      </c>
      <c r="Z95">
        <v>0</v>
      </c>
      <c r="AA95" s="196">
        <v>15.23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82.25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38.049999999999997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470.6</v>
      </c>
      <c r="L96" s="196">
        <v>5.76</v>
      </c>
      <c r="M96" s="196">
        <v>61.25</v>
      </c>
      <c r="N96" s="196">
        <v>23.91</v>
      </c>
      <c r="O96" s="196">
        <v>70.39</v>
      </c>
      <c r="P96" s="196">
        <v>14.11</v>
      </c>
      <c r="Q96" s="196">
        <v>0</v>
      </c>
      <c r="R96" s="196">
        <v>17.88</v>
      </c>
      <c r="S96" s="196">
        <v>11.13</v>
      </c>
      <c r="T96" s="196">
        <v>0</v>
      </c>
      <c r="U96" s="196">
        <v>59.65</v>
      </c>
      <c r="V96" s="196">
        <v>7.65</v>
      </c>
      <c r="W96" s="196">
        <v>14.67</v>
      </c>
      <c r="X96" s="196">
        <v>62.22</v>
      </c>
      <c r="Y96" s="196">
        <v>0</v>
      </c>
      <c r="Z96">
        <v>0</v>
      </c>
      <c r="AA96" s="196">
        <v>15.23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82.25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38.049999999999997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399.74</v>
      </c>
      <c r="L97" s="196">
        <v>5.76</v>
      </c>
      <c r="M97" s="196">
        <v>61.25</v>
      </c>
      <c r="N97" s="196">
        <v>23.91</v>
      </c>
      <c r="O97" s="196">
        <v>70.39</v>
      </c>
      <c r="P97" s="196">
        <v>14.11</v>
      </c>
      <c r="Q97" s="196">
        <v>0</v>
      </c>
      <c r="R97" s="196">
        <v>17.88</v>
      </c>
      <c r="S97" s="196">
        <v>11.13</v>
      </c>
      <c r="T97" s="196">
        <v>0</v>
      </c>
      <c r="U97" s="196">
        <v>59.65</v>
      </c>
      <c r="V97" s="196">
        <v>7.65</v>
      </c>
      <c r="W97" s="196">
        <v>14.67</v>
      </c>
      <c r="X97" s="196">
        <v>62.22</v>
      </c>
      <c r="Y97" s="196">
        <v>0</v>
      </c>
      <c r="Z97">
        <v>0</v>
      </c>
      <c r="AA97" s="196">
        <v>15.23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82.25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38.049999999999997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355.35</v>
      </c>
      <c r="L98" s="196">
        <v>5.76</v>
      </c>
      <c r="M98" s="196">
        <v>61.25</v>
      </c>
      <c r="N98" s="196">
        <v>23.91</v>
      </c>
      <c r="O98" s="196">
        <v>70.39</v>
      </c>
      <c r="P98" s="196">
        <v>14.11</v>
      </c>
      <c r="Q98" s="196">
        <v>0</v>
      </c>
      <c r="R98" s="196">
        <v>17.88</v>
      </c>
      <c r="S98" s="196">
        <v>11.13</v>
      </c>
      <c r="T98" s="196">
        <v>0</v>
      </c>
      <c r="U98" s="196">
        <v>59.65</v>
      </c>
      <c r="V98" s="196">
        <v>7.65</v>
      </c>
      <c r="W98" s="196">
        <v>14.67</v>
      </c>
      <c r="X98" s="196">
        <v>62.22</v>
      </c>
      <c r="Y98" s="196">
        <v>0</v>
      </c>
      <c r="Z98">
        <v>0</v>
      </c>
      <c r="AA98" s="196">
        <v>15.23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82.25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38.049999999999997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10.106002499999995</v>
      </c>
      <c r="L99">
        <f t="shared" si="0"/>
        <v>0.12388999999999988</v>
      </c>
      <c r="M99">
        <f t="shared" si="0"/>
        <v>1.47</v>
      </c>
      <c r="N99">
        <f t="shared" si="0"/>
        <v>0.57384000000000035</v>
      </c>
      <c r="O99">
        <f t="shared" si="0"/>
        <v>1.6893600000000024</v>
      </c>
      <c r="P99">
        <f t="shared" si="0"/>
        <v>0.33630000000000015</v>
      </c>
      <c r="Q99">
        <f t="shared" si="0"/>
        <v>0</v>
      </c>
      <c r="R99">
        <f t="shared" si="0"/>
        <v>0.39967500000000078</v>
      </c>
      <c r="S99">
        <f t="shared" si="0"/>
        <v>0.23978249999999995</v>
      </c>
      <c r="T99">
        <f t="shared" si="0"/>
        <v>0</v>
      </c>
      <c r="U99">
        <f t="shared" si="0"/>
        <v>1.4315999999999987</v>
      </c>
      <c r="V99">
        <f t="shared" si="0"/>
        <v>0.17314249999999975</v>
      </c>
      <c r="W99">
        <f t="shared" si="0"/>
        <v>0.35213750000000021</v>
      </c>
      <c r="X99">
        <f t="shared" si="0"/>
        <v>1.3175425000000005</v>
      </c>
      <c r="Y99">
        <f t="shared" si="0"/>
        <v>0</v>
      </c>
      <c r="Z99">
        <f t="shared" si="0"/>
        <v>0</v>
      </c>
      <c r="AA99">
        <f t="shared" si="0"/>
        <v>0.36915000000000031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2.1808899999999993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2.8170899999999985</v>
      </c>
      <c r="AQ99">
        <f t="shared" ref="AQ99:AT99" si="1">SUM(AQ3:AQ98)/4000</f>
        <v>0.83042500000000108</v>
      </c>
      <c r="AR99">
        <f t="shared" si="1"/>
        <v>0.42362999999999995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76.83</v>
      </c>
      <c r="L3" s="196">
        <v>20.170000000000002</v>
      </c>
      <c r="M3" s="196">
        <v>0</v>
      </c>
      <c r="N3" s="196">
        <v>13.83</v>
      </c>
      <c r="O3" s="196">
        <v>48.38</v>
      </c>
      <c r="P3" s="196">
        <v>34.99</v>
      </c>
      <c r="Q3" s="196">
        <v>0</v>
      </c>
      <c r="R3" s="196">
        <v>4.8</v>
      </c>
      <c r="S3" s="196">
        <v>2.88</v>
      </c>
      <c r="T3" s="196">
        <v>0</v>
      </c>
      <c r="U3" s="196">
        <v>317.86</v>
      </c>
      <c r="V3" s="196">
        <v>0</v>
      </c>
      <c r="W3" s="196">
        <v>3.84</v>
      </c>
      <c r="X3" s="196">
        <v>35.99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32.65</v>
      </c>
      <c r="AQ3" s="196">
        <v>9.6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20.170000000000002</v>
      </c>
      <c r="M4" s="196">
        <v>0</v>
      </c>
      <c r="N4" s="196">
        <v>13.83</v>
      </c>
      <c r="O4" s="196">
        <v>48.38</v>
      </c>
      <c r="P4" s="196">
        <v>34.99</v>
      </c>
      <c r="Q4" s="196">
        <v>0</v>
      </c>
      <c r="R4" s="196">
        <v>4.8</v>
      </c>
      <c r="S4" s="196">
        <v>2.88</v>
      </c>
      <c r="T4" s="196">
        <v>0</v>
      </c>
      <c r="U4" s="196">
        <v>317.86</v>
      </c>
      <c r="V4" s="196">
        <v>0</v>
      </c>
      <c r="W4" s="196">
        <v>3.84</v>
      </c>
      <c r="X4" s="196">
        <v>35.99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9.6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76.83</v>
      </c>
      <c r="L5" s="196">
        <v>20.170000000000002</v>
      </c>
      <c r="M5" s="196">
        <v>0</v>
      </c>
      <c r="N5" s="196">
        <v>13.83</v>
      </c>
      <c r="O5" s="196">
        <v>48.38</v>
      </c>
      <c r="P5" s="196">
        <v>34.99</v>
      </c>
      <c r="Q5" s="196">
        <v>0</v>
      </c>
      <c r="R5" s="196">
        <v>4.8</v>
      </c>
      <c r="S5" s="196">
        <v>2.88</v>
      </c>
      <c r="T5" s="196">
        <v>0</v>
      </c>
      <c r="U5" s="196">
        <v>317.86</v>
      </c>
      <c r="V5" s="196">
        <v>0</v>
      </c>
      <c r="W5" s="196">
        <v>3.84</v>
      </c>
      <c r="X5" s="196">
        <v>28.81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9.6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76.83</v>
      </c>
      <c r="L6" s="196">
        <v>20.170000000000002</v>
      </c>
      <c r="M6" s="196">
        <v>0</v>
      </c>
      <c r="N6" s="196">
        <v>13.83</v>
      </c>
      <c r="O6" s="196">
        <v>48.38</v>
      </c>
      <c r="P6" s="196">
        <v>34.99</v>
      </c>
      <c r="Q6" s="196">
        <v>0</v>
      </c>
      <c r="R6" s="196">
        <v>4.8</v>
      </c>
      <c r="S6" s="196">
        <v>2.88</v>
      </c>
      <c r="T6" s="196">
        <v>0</v>
      </c>
      <c r="U6" s="196">
        <v>317.86</v>
      </c>
      <c r="V6" s="196">
        <v>0</v>
      </c>
      <c r="W6" s="196">
        <v>3.84</v>
      </c>
      <c r="X6" s="196">
        <v>24.01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32.65</v>
      </c>
      <c r="AQ6" s="196">
        <v>9.6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76.83</v>
      </c>
      <c r="L7" s="196">
        <v>20.170000000000002</v>
      </c>
      <c r="M7" s="196">
        <v>0</v>
      </c>
      <c r="N7" s="196">
        <v>13.83</v>
      </c>
      <c r="O7" s="196">
        <v>48.38</v>
      </c>
      <c r="P7" s="196">
        <v>34.99</v>
      </c>
      <c r="Q7" s="196">
        <v>0</v>
      </c>
      <c r="R7" s="196">
        <v>4.8</v>
      </c>
      <c r="S7" s="196">
        <v>2.88</v>
      </c>
      <c r="T7" s="196">
        <v>0</v>
      </c>
      <c r="U7" s="196">
        <v>317.86</v>
      </c>
      <c r="V7" s="196">
        <v>0</v>
      </c>
      <c r="W7" s="196">
        <v>3.84</v>
      </c>
      <c r="X7" s="196">
        <v>25.93</v>
      </c>
      <c r="Y7" s="196">
        <v>0</v>
      </c>
      <c r="Z7">
        <v>0</v>
      </c>
      <c r="AA7" s="196">
        <v>8.34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32.65</v>
      </c>
      <c r="AQ7" s="196">
        <v>9.6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76.83</v>
      </c>
      <c r="L8" s="196">
        <v>20.170000000000002</v>
      </c>
      <c r="M8" s="196">
        <v>0</v>
      </c>
      <c r="N8" s="196">
        <v>13.83</v>
      </c>
      <c r="O8" s="196">
        <v>48.38</v>
      </c>
      <c r="P8" s="196">
        <v>34.99</v>
      </c>
      <c r="Q8" s="196">
        <v>0</v>
      </c>
      <c r="R8" s="196">
        <v>4.8</v>
      </c>
      <c r="S8" s="196">
        <v>2.88</v>
      </c>
      <c r="T8" s="196">
        <v>0</v>
      </c>
      <c r="U8" s="196">
        <v>317.86</v>
      </c>
      <c r="V8" s="196">
        <v>0</v>
      </c>
      <c r="W8" s="196">
        <v>3.84</v>
      </c>
      <c r="X8" s="196">
        <v>25.93</v>
      </c>
      <c r="Y8" s="196">
        <v>0</v>
      </c>
      <c r="Z8">
        <v>0</v>
      </c>
      <c r="AA8" s="196">
        <v>8.34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32.65</v>
      </c>
      <c r="AQ8" s="196">
        <v>9.6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76.83</v>
      </c>
      <c r="L9" s="196">
        <v>20.170000000000002</v>
      </c>
      <c r="M9" s="196">
        <v>0</v>
      </c>
      <c r="N9" s="196">
        <v>13.83</v>
      </c>
      <c r="O9" s="196">
        <v>48.38</v>
      </c>
      <c r="P9" s="196">
        <v>34.99</v>
      </c>
      <c r="Q9" s="196">
        <v>0</v>
      </c>
      <c r="R9" s="196">
        <v>4.8</v>
      </c>
      <c r="S9" s="196">
        <v>2.88</v>
      </c>
      <c r="T9" s="196">
        <v>0</v>
      </c>
      <c r="U9" s="196">
        <v>317.86</v>
      </c>
      <c r="V9" s="196">
        <v>0</v>
      </c>
      <c r="W9" s="196">
        <v>3.84</v>
      </c>
      <c r="X9" s="196">
        <v>25.93</v>
      </c>
      <c r="Y9" s="196">
        <v>0</v>
      </c>
      <c r="Z9">
        <v>0</v>
      </c>
      <c r="AA9" s="196">
        <v>8.34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32.65</v>
      </c>
      <c r="AQ9" s="196">
        <v>9.6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76.83</v>
      </c>
      <c r="L10" s="196">
        <v>20.170000000000002</v>
      </c>
      <c r="M10" s="196">
        <v>0</v>
      </c>
      <c r="N10" s="196">
        <v>13.83</v>
      </c>
      <c r="O10" s="196">
        <v>48.38</v>
      </c>
      <c r="P10" s="196">
        <v>34.99</v>
      </c>
      <c r="Q10" s="196">
        <v>0</v>
      </c>
      <c r="R10" s="196">
        <v>4.8</v>
      </c>
      <c r="S10" s="196">
        <v>2.88</v>
      </c>
      <c r="T10" s="196">
        <v>0</v>
      </c>
      <c r="U10" s="196">
        <v>317.86</v>
      </c>
      <c r="V10" s="196">
        <v>0</v>
      </c>
      <c r="W10" s="196">
        <v>3.84</v>
      </c>
      <c r="X10" s="196">
        <v>25.93</v>
      </c>
      <c r="Y10" s="196">
        <v>0</v>
      </c>
      <c r="Z10">
        <v>0</v>
      </c>
      <c r="AA10" s="196">
        <v>8.34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32.65</v>
      </c>
      <c r="AQ10" s="196">
        <v>9.6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76.83</v>
      </c>
      <c r="L11" s="196">
        <v>20.170000000000002</v>
      </c>
      <c r="M11" s="196">
        <v>0</v>
      </c>
      <c r="N11" s="196">
        <v>13.83</v>
      </c>
      <c r="O11" s="196">
        <v>48.38</v>
      </c>
      <c r="P11" s="196">
        <v>34.99</v>
      </c>
      <c r="Q11" s="196">
        <v>0</v>
      </c>
      <c r="R11" s="196">
        <v>4.8</v>
      </c>
      <c r="S11" s="196">
        <v>2.88</v>
      </c>
      <c r="T11" s="196">
        <v>0</v>
      </c>
      <c r="U11" s="196">
        <v>317.86</v>
      </c>
      <c r="V11" s="196">
        <v>0</v>
      </c>
      <c r="W11" s="196">
        <v>3.84</v>
      </c>
      <c r="X11" s="196">
        <v>25.93</v>
      </c>
      <c r="Y11" s="196">
        <v>0</v>
      </c>
      <c r="Z11">
        <v>0</v>
      </c>
      <c r="AA11" s="196">
        <v>8.34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32.65</v>
      </c>
      <c r="AQ11" s="196">
        <v>9.6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76.83</v>
      </c>
      <c r="L12" s="196">
        <v>20.170000000000002</v>
      </c>
      <c r="M12" s="196">
        <v>0</v>
      </c>
      <c r="N12" s="196">
        <v>13.83</v>
      </c>
      <c r="O12" s="196">
        <v>48.38</v>
      </c>
      <c r="P12" s="196">
        <v>34.99</v>
      </c>
      <c r="Q12" s="196">
        <v>0</v>
      </c>
      <c r="R12" s="196">
        <v>4.8</v>
      </c>
      <c r="S12" s="196">
        <v>2.88</v>
      </c>
      <c r="T12" s="196">
        <v>0</v>
      </c>
      <c r="U12" s="196">
        <v>317.86</v>
      </c>
      <c r="V12" s="196">
        <v>0</v>
      </c>
      <c r="W12" s="196">
        <v>3.84</v>
      </c>
      <c r="X12" s="196">
        <v>30.73</v>
      </c>
      <c r="Y12" s="196">
        <v>0</v>
      </c>
      <c r="Z12">
        <v>0</v>
      </c>
      <c r="AA12" s="196">
        <v>8.34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32.65</v>
      </c>
      <c r="AQ12" s="196">
        <v>9.6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76.83</v>
      </c>
      <c r="L13" s="196">
        <v>20.170000000000002</v>
      </c>
      <c r="M13" s="196">
        <v>0</v>
      </c>
      <c r="N13" s="196">
        <v>13.83</v>
      </c>
      <c r="O13" s="196">
        <v>48.38</v>
      </c>
      <c r="P13" s="196">
        <v>34.99</v>
      </c>
      <c r="Q13" s="196">
        <v>0</v>
      </c>
      <c r="R13" s="196">
        <v>4.8</v>
      </c>
      <c r="S13" s="196">
        <v>2.88</v>
      </c>
      <c r="T13" s="196">
        <v>0</v>
      </c>
      <c r="U13" s="196">
        <v>317.86</v>
      </c>
      <c r="V13" s="196">
        <v>0</v>
      </c>
      <c r="W13" s="196">
        <v>3.84</v>
      </c>
      <c r="X13" s="196">
        <v>35.979999999999997</v>
      </c>
      <c r="Y13" s="196">
        <v>0</v>
      </c>
      <c r="Z13">
        <v>0</v>
      </c>
      <c r="AA13" s="196">
        <v>8.34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9.6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76.83</v>
      </c>
      <c r="L14" s="196">
        <v>20.170000000000002</v>
      </c>
      <c r="M14" s="196">
        <v>0</v>
      </c>
      <c r="N14" s="196">
        <v>13.83</v>
      </c>
      <c r="O14" s="196">
        <v>48.38</v>
      </c>
      <c r="P14" s="196">
        <v>34.99</v>
      </c>
      <c r="Q14" s="196">
        <v>0</v>
      </c>
      <c r="R14" s="196">
        <v>4.8</v>
      </c>
      <c r="S14" s="196">
        <v>2.88</v>
      </c>
      <c r="T14" s="196">
        <v>0</v>
      </c>
      <c r="U14" s="196">
        <v>317.86</v>
      </c>
      <c r="V14" s="196">
        <v>0</v>
      </c>
      <c r="W14" s="196">
        <v>3.84</v>
      </c>
      <c r="X14" s="196">
        <v>35.979999999999997</v>
      </c>
      <c r="Y14" s="196">
        <v>0</v>
      </c>
      <c r="Z14">
        <v>0</v>
      </c>
      <c r="AA14" s="196">
        <v>8.34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9.6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76.83</v>
      </c>
      <c r="L15" s="196">
        <v>20.170000000000002</v>
      </c>
      <c r="M15" s="196">
        <v>0</v>
      </c>
      <c r="N15" s="196">
        <v>13.83</v>
      </c>
      <c r="O15" s="196">
        <v>48.38</v>
      </c>
      <c r="P15" s="196">
        <v>34.99</v>
      </c>
      <c r="Q15" s="196">
        <v>0</v>
      </c>
      <c r="R15" s="196">
        <v>4.8</v>
      </c>
      <c r="S15" s="196">
        <v>2.88</v>
      </c>
      <c r="T15" s="196">
        <v>0</v>
      </c>
      <c r="U15" s="196">
        <v>317.86</v>
      </c>
      <c r="V15" s="196">
        <v>0</v>
      </c>
      <c r="W15" s="196">
        <v>3.69</v>
      </c>
      <c r="X15" s="196">
        <v>25.93</v>
      </c>
      <c r="Y15" s="196">
        <v>0</v>
      </c>
      <c r="Z15">
        <v>0</v>
      </c>
      <c r="AA15" s="196">
        <v>8.34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32.65</v>
      </c>
      <c r="AQ15" s="196">
        <v>9.6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76.83</v>
      </c>
      <c r="L16" s="196">
        <v>20.170000000000002</v>
      </c>
      <c r="M16" s="196">
        <v>0</v>
      </c>
      <c r="N16" s="196">
        <v>13.83</v>
      </c>
      <c r="O16" s="196">
        <v>48.38</v>
      </c>
      <c r="P16" s="196">
        <v>34.99</v>
      </c>
      <c r="Q16" s="196">
        <v>0</v>
      </c>
      <c r="R16" s="196">
        <v>4.8</v>
      </c>
      <c r="S16" s="196">
        <v>2.88</v>
      </c>
      <c r="T16" s="196">
        <v>0</v>
      </c>
      <c r="U16" s="196">
        <v>317.86</v>
      </c>
      <c r="V16" s="196">
        <v>0</v>
      </c>
      <c r="W16" s="196">
        <v>3.69</v>
      </c>
      <c r="X16" s="196">
        <v>25.93</v>
      </c>
      <c r="Y16" s="196">
        <v>0</v>
      </c>
      <c r="Z16">
        <v>0</v>
      </c>
      <c r="AA16" s="196">
        <v>8.34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32.65</v>
      </c>
      <c r="AQ16" s="196">
        <v>9.6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76.83</v>
      </c>
      <c r="L17" s="196">
        <v>20.170000000000002</v>
      </c>
      <c r="M17" s="196">
        <v>0</v>
      </c>
      <c r="N17" s="196">
        <v>13.83</v>
      </c>
      <c r="O17" s="196">
        <v>48.38</v>
      </c>
      <c r="P17" s="196">
        <v>34.99</v>
      </c>
      <c r="Q17" s="196">
        <v>0</v>
      </c>
      <c r="R17" s="196">
        <v>4.8</v>
      </c>
      <c r="S17" s="196">
        <v>2.88</v>
      </c>
      <c r="T17" s="196">
        <v>0</v>
      </c>
      <c r="U17" s="196">
        <v>317.86</v>
      </c>
      <c r="V17" s="196">
        <v>0</v>
      </c>
      <c r="W17" s="196">
        <v>3.69</v>
      </c>
      <c r="X17" s="196">
        <v>21.13</v>
      </c>
      <c r="Y17" s="196">
        <v>0</v>
      </c>
      <c r="Z17">
        <v>0</v>
      </c>
      <c r="AA17" s="196">
        <v>8.34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32.65</v>
      </c>
      <c r="AQ17" s="196">
        <v>9.6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76.83</v>
      </c>
      <c r="L18" s="196">
        <v>20.170000000000002</v>
      </c>
      <c r="M18" s="196">
        <v>0</v>
      </c>
      <c r="N18" s="196">
        <v>13.83</v>
      </c>
      <c r="O18" s="196">
        <v>48.38</v>
      </c>
      <c r="P18" s="196">
        <v>34.99</v>
      </c>
      <c r="Q18" s="196">
        <v>0</v>
      </c>
      <c r="R18" s="196">
        <v>4.8</v>
      </c>
      <c r="S18" s="196">
        <v>2.88</v>
      </c>
      <c r="T18" s="196">
        <v>0</v>
      </c>
      <c r="U18" s="196">
        <v>317.86</v>
      </c>
      <c r="V18" s="196">
        <v>0</v>
      </c>
      <c r="W18" s="196">
        <v>3.69</v>
      </c>
      <c r="X18" s="196">
        <v>25.93</v>
      </c>
      <c r="Y18" s="196">
        <v>0</v>
      </c>
      <c r="Z18">
        <v>0</v>
      </c>
      <c r="AA18" s="196">
        <v>8.34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32.65</v>
      </c>
      <c r="AQ18" s="196">
        <v>9.6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76.83</v>
      </c>
      <c r="L19" s="196">
        <v>20.170000000000002</v>
      </c>
      <c r="M19" s="196">
        <v>0</v>
      </c>
      <c r="N19" s="196">
        <v>13.83</v>
      </c>
      <c r="O19" s="196">
        <v>48.38</v>
      </c>
      <c r="P19" s="196">
        <v>34.99</v>
      </c>
      <c r="Q19" s="196">
        <v>0</v>
      </c>
      <c r="R19" s="196">
        <v>4.8</v>
      </c>
      <c r="S19" s="196">
        <v>2.88</v>
      </c>
      <c r="T19" s="196">
        <v>0</v>
      </c>
      <c r="U19" s="196">
        <v>317.86</v>
      </c>
      <c r="V19" s="196">
        <v>0</v>
      </c>
      <c r="W19" s="196">
        <v>3.69</v>
      </c>
      <c r="X19" s="196">
        <v>21.13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32.65</v>
      </c>
      <c r="AQ19" s="196">
        <v>9.6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76.83</v>
      </c>
      <c r="L20" s="196">
        <v>20.170000000000002</v>
      </c>
      <c r="M20" s="196">
        <v>0</v>
      </c>
      <c r="N20" s="196">
        <v>13.83</v>
      </c>
      <c r="O20" s="196">
        <v>48.38</v>
      </c>
      <c r="P20" s="196">
        <v>34.99</v>
      </c>
      <c r="Q20" s="196">
        <v>0</v>
      </c>
      <c r="R20" s="196">
        <v>4.8</v>
      </c>
      <c r="S20" s="196">
        <v>2.88</v>
      </c>
      <c r="T20" s="196">
        <v>0</v>
      </c>
      <c r="U20" s="196">
        <v>317.86</v>
      </c>
      <c r="V20" s="196">
        <v>0</v>
      </c>
      <c r="W20" s="196">
        <v>3.69</v>
      </c>
      <c r="X20" s="196">
        <v>21.13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32.65</v>
      </c>
      <c r="AQ20" s="196">
        <v>9.6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76.83</v>
      </c>
      <c r="L21" s="196">
        <v>20.170000000000002</v>
      </c>
      <c r="M21" s="196">
        <v>0</v>
      </c>
      <c r="N21" s="196">
        <v>13.83</v>
      </c>
      <c r="O21" s="196">
        <v>48.38</v>
      </c>
      <c r="P21" s="196">
        <v>34.99</v>
      </c>
      <c r="Q21" s="196">
        <v>0</v>
      </c>
      <c r="R21" s="196">
        <v>4.8</v>
      </c>
      <c r="S21" s="196">
        <v>2.88</v>
      </c>
      <c r="T21" s="196">
        <v>0</v>
      </c>
      <c r="U21" s="196">
        <v>317.86</v>
      </c>
      <c r="V21" s="196">
        <v>0</v>
      </c>
      <c r="W21" s="196">
        <v>3.69</v>
      </c>
      <c r="X21" s="196">
        <v>23.22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32.65</v>
      </c>
      <c r="AQ21" s="196">
        <v>9.6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76.83</v>
      </c>
      <c r="L22" s="196">
        <v>20.170000000000002</v>
      </c>
      <c r="M22" s="196">
        <v>0</v>
      </c>
      <c r="N22" s="196">
        <v>13.83</v>
      </c>
      <c r="O22" s="196">
        <v>48.38</v>
      </c>
      <c r="P22" s="196">
        <v>34.99</v>
      </c>
      <c r="Q22" s="196">
        <v>0</v>
      </c>
      <c r="R22" s="196">
        <v>4.8</v>
      </c>
      <c r="S22" s="196">
        <v>2.88</v>
      </c>
      <c r="T22" s="196">
        <v>0</v>
      </c>
      <c r="U22" s="196">
        <v>317.86</v>
      </c>
      <c r="V22" s="196">
        <v>0</v>
      </c>
      <c r="W22" s="196">
        <v>3.69</v>
      </c>
      <c r="X22" s="196">
        <v>23.22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32.65</v>
      </c>
      <c r="AQ22" s="196">
        <v>9.6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76.83</v>
      </c>
      <c r="L23" s="196">
        <v>20.170000000000002</v>
      </c>
      <c r="M23" s="196">
        <v>0</v>
      </c>
      <c r="N23" s="196">
        <v>13.83</v>
      </c>
      <c r="O23" s="196">
        <v>48.38</v>
      </c>
      <c r="P23" s="196">
        <v>34.99</v>
      </c>
      <c r="Q23" s="196">
        <v>0</v>
      </c>
      <c r="R23" s="196">
        <v>4.8</v>
      </c>
      <c r="S23" s="196">
        <v>2.88</v>
      </c>
      <c r="T23" s="196">
        <v>0</v>
      </c>
      <c r="U23" s="196">
        <v>317.86</v>
      </c>
      <c r="V23" s="196">
        <v>0</v>
      </c>
      <c r="W23" s="196">
        <v>3.69</v>
      </c>
      <c r="X23" s="196">
        <v>23.22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32.65</v>
      </c>
      <c r="AQ23" s="196">
        <v>9.6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76.83</v>
      </c>
      <c r="L24" s="196">
        <v>20.170000000000002</v>
      </c>
      <c r="M24" s="196">
        <v>0</v>
      </c>
      <c r="N24" s="196">
        <v>13.83</v>
      </c>
      <c r="O24" s="196">
        <v>48.38</v>
      </c>
      <c r="P24" s="196">
        <v>34.99</v>
      </c>
      <c r="Q24" s="196">
        <v>0</v>
      </c>
      <c r="R24" s="196">
        <v>4.8</v>
      </c>
      <c r="S24" s="196">
        <v>2.88</v>
      </c>
      <c r="T24" s="196">
        <v>0</v>
      </c>
      <c r="U24" s="196">
        <v>317.86</v>
      </c>
      <c r="V24" s="196">
        <v>0</v>
      </c>
      <c r="W24" s="196">
        <v>3.84</v>
      </c>
      <c r="X24" s="196">
        <v>24.98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48.02</v>
      </c>
      <c r="AQ24" s="196">
        <v>9.6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76.83</v>
      </c>
      <c r="L25" s="196">
        <v>20.170000000000002</v>
      </c>
      <c r="M25" s="196">
        <v>0</v>
      </c>
      <c r="N25" s="196">
        <v>13.83</v>
      </c>
      <c r="O25" s="196">
        <v>48.38</v>
      </c>
      <c r="P25" s="196">
        <v>34.99</v>
      </c>
      <c r="Q25" s="196">
        <v>0</v>
      </c>
      <c r="R25" s="196">
        <v>4.8</v>
      </c>
      <c r="S25" s="196">
        <v>2.88</v>
      </c>
      <c r="T25" s="196">
        <v>0</v>
      </c>
      <c r="U25" s="196">
        <v>317.86</v>
      </c>
      <c r="V25" s="196">
        <v>0</v>
      </c>
      <c r="W25" s="196">
        <v>3.84</v>
      </c>
      <c r="X25" s="196">
        <v>24.98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48.02</v>
      </c>
      <c r="AQ25" s="196">
        <v>9.6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76.83</v>
      </c>
      <c r="L26" s="196">
        <v>20.170000000000002</v>
      </c>
      <c r="M26" s="196">
        <v>0</v>
      </c>
      <c r="N26" s="196">
        <v>13.83</v>
      </c>
      <c r="O26" s="196">
        <v>48.38</v>
      </c>
      <c r="P26" s="196">
        <v>34.99</v>
      </c>
      <c r="Q26" s="196">
        <v>0</v>
      </c>
      <c r="R26" s="196">
        <v>4.8</v>
      </c>
      <c r="S26" s="196">
        <v>2.88</v>
      </c>
      <c r="T26" s="196">
        <v>0</v>
      </c>
      <c r="U26" s="196">
        <v>317.86</v>
      </c>
      <c r="V26" s="196">
        <v>0</v>
      </c>
      <c r="W26" s="196">
        <v>3.84</v>
      </c>
      <c r="X26" s="196">
        <v>24.98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51.23</v>
      </c>
      <c r="AQ26" s="196">
        <v>9.6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76.83</v>
      </c>
      <c r="L27" s="196">
        <v>20.170000000000002</v>
      </c>
      <c r="M27" s="196">
        <v>0</v>
      </c>
      <c r="N27" s="196">
        <v>13.83</v>
      </c>
      <c r="O27" s="196">
        <v>48.38</v>
      </c>
      <c r="P27" s="196">
        <v>34.99</v>
      </c>
      <c r="Q27" s="196">
        <v>0</v>
      </c>
      <c r="R27" s="196">
        <v>4.68</v>
      </c>
      <c r="S27" s="196">
        <v>2.88</v>
      </c>
      <c r="T27" s="196">
        <v>0</v>
      </c>
      <c r="U27" s="196">
        <v>317.86</v>
      </c>
      <c r="V27" s="196">
        <v>3.63</v>
      </c>
      <c r="W27" s="196">
        <v>8.49</v>
      </c>
      <c r="X27" s="196">
        <v>23.99</v>
      </c>
      <c r="Y27" s="196">
        <v>0</v>
      </c>
      <c r="Z27">
        <v>0</v>
      </c>
      <c r="AA27" s="196">
        <v>8.34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67.88</v>
      </c>
      <c r="AQ27" s="196">
        <v>9.6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76.83</v>
      </c>
      <c r="L28" s="196">
        <v>20.170000000000002</v>
      </c>
      <c r="M28" s="196">
        <v>0</v>
      </c>
      <c r="N28" s="196">
        <v>13.83</v>
      </c>
      <c r="O28" s="196">
        <v>48.38</v>
      </c>
      <c r="P28" s="196">
        <v>34.99</v>
      </c>
      <c r="Q28" s="196">
        <v>0</v>
      </c>
      <c r="R28" s="196">
        <v>10.34</v>
      </c>
      <c r="S28" s="196">
        <v>2.88</v>
      </c>
      <c r="T28" s="196">
        <v>0</v>
      </c>
      <c r="U28" s="196">
        <v>317.86</v>
      </c>
      <c r="V28" s="196">
        <v>4.4000000000000004</v>
      </c>
      <c r="W28" s="196">
        <v>8.49</v>
      </c>
      <c r="X28" s="196">
        <v>23.99</v>
      </c>
      <c r="Y28" s="196">
        <v>0</v>
      </c>
      <c r="Z28">
        <v>0</v>
      </c>
      <c r="AA28" s="196">
        <v>8.34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14.41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116.18</v>
      </c>
      <c r="L29" s="196">
        <v>41.77</v>
      </c>
      <c r="M29" s="196">
        <v>0</v>
      </c>
      <c r="N29" s="196">
        <v>13.83</v>
      </c>
      <c r="O29" s="196">
        <v>48.38</v>
      </c>
      <c r="P29" s="196">
        <v>34.99</v>
      </c>
      <c r="Q29" s="196">
        <v>0</v>
      </c>
      <c r="R29" s="196">
        <v>10.34</v>
      </c>
      <c r="S29" s="196">
        <v>6.43</v>
      </c>
      <c r="T29" s="196">
        <v>0</v>
      </c>
      <c r="U29" s="196">
        <v>317.86</v>
      </c>
      <c r="V29" s="196">
        <v>4.43</v>
      </c>
      <c r="W29" s="196">
        <v>8.49</v>
      </c>
      <c r="X29" s="196">
        <v>23.99</v>
      </c>
      <c r="Y29" s="196">
        <v>0</v>
      </c>
      <c r="Z29">
        <v>0</v>
      </c>
      <c r="AA29" s="196">
        <v>8.34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0.32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157.58000000000001</v>
      </c>
      <c r="L30" s="196">
        <v>41.77</v>
      </c>
      <c r="M30" s="196">
        <v>0</v>
      </c>
      <c r="N30" s="196">
        <v>13.83</v>
      </c>
      <c r="O30" s="196">
        <v>48.38</v>
      </c>
      <c r="P30" s="196">
        <v>34.99</v>
      </c>
      <c r="Q30" s="196">
        <v>0</v>
      </c>
      <c r="R30" s="196">
        <v>10.34</v>
      </c>
      <c r="S30" s="196">
        <v>6.43</v>
      </c>
      <c r="T30" s="196">
        <v>0</v>
      </c>
      <c r="U30" s="196">
        <v>317.86</v>
      </c>
      <c r="V30" s="196">
        <v>4.43</v>
      </c>
      <c r="W30" s="196">
        <v>8.49</v>
      </c>
      <c r="X30" s="196">
        <v>23.99</v>
      </c>
      <c r="Y30" s="196">
        <v>0</v>
      </c>
      <c r="Z30">
        <v>0</v>
      </c>
      <c r="AA30" s="196">
        <v>8.34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1.1399999999999999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157.58000000000001</v>
      </c>
      <c r="L31" s="196">
        <v>41.77</v>
      </c>
      <c r="M31" s="196">
        <v>0</v>
      </c>
      <c r="N31" s="196">
        <v>13.83</v>
      </c>
      <c r="O31" s="196">
        <v>48.38</v>
      </c>
      <c r="P31" s="196">
        <v>34.99</v>
      </c>
      <c r="Q31" s="196">
        <v>0</v>
      </c>
      <c r="R31" s="196">
        <v>10.34</v>
      </c>
      <c r="S31" s="196">
        <v>6.43</v>
      </c>
      <c r="T31" s="196">
        <v>0</v>
      </c>
      <c r="U31" s="196">
        <v>317.86</v>
      </c>
      <c r="V31" s="196">
        <v>4.43</v>
      </c>
      <c r="W31" s="196">
        <v>8.49</v>
      </c>
      <c r="X31" s="196">
        <v>23.99</v>
      </c>
      <c r="Y31" s="196">
        <v>0</v>
      </c>
      <c r="Z31">
        <v>0</v>
      </c>
      <c r="AA31" s="196">
        <v>8.34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54.14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157.58000000000001</v>
      </c>
      <c r="L32" s="196">
        <v>41.79</v>
      </c>
      <c r="M32" s="196">
        <v>0</v>
      </c>
      <c r="N32" s="196">
        <v>13.83</v>
      </c>
      <c r="O32" s="196">
        <v>48.38</v>
      </c>
      <c r="P32" s="196">
        <v>34.99</v>
      </c>
      <c r="Q32" s="196">
        <v>0</v>
      </c>
      <c r="R32" s="196">
        <v>10.34</v>
      </c>
      <c r="S32" s="196">
        <v>6.43</v>
      </c>
      <c r="T32" s="196">
        <v>0</v>
      </c>
      <c r="U32" s="196">
        <v>317.86</v>
      </c>
      <c r="V32" s="196">
        <v>4.43</v>
      </c>
      <c r="W32" s="196">
        <v>8.49</v>
      </c>
      <c r="X32" s="196">
        <v>23.99</v>
      </c>
      <c r="Y32" s="196">
        <v>0</v>
      </c>
      <c r="Z32">
        <v>0</v>
      </c>
      <c r="AA32" s="196">
        <v>8.34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54.14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157.58000000000001</v>
      </c>
      <c r="L33" s="196">
        <v>41.79</v>
      </c>
      <c r="M33" s="196">
        <v>0</v>
      </c>
      <c r="N33" s="196">
        <v>13.83</v>
      </c>
      <c r="O33" s="196">
        <v>48.38</v>
      </c>
      <c r="P33" s="196">
        <v>34.99</v>
      </c>
      <c r="Q33" s="196">
        <v>0</v>
      </c>
      <c r="R33" s="196">
        <v>10.34</v>
      </c>
      <c r="S33" s="196">
        <v>6.43</v>
      </c>
      <c r="T33" s="196">
        <v>0</v>
      </c>
      <c r="U33" s="196">
        <v>317.86</v>
      </c>
      <c r="V33" s="196">
        <v>4.43</v>
      </c>
      <c r="W33" s="196">
        <v>8.49</v>
      </c>
      <c r="X33" s="196">
        <v>23.99</v>
      </c>
      <c r="Y33" s="196">
        <v>0</v>
      </c>
      <c r="Z33">
        <v>0</v>
      </c>
      <c r="AA33" s="196">
        <v>8.34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54.14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21.16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157.58000000000001</v>
      </c>
      <c r="L34" s="196">
        <v>41.79</v>
      </c>
      <c r="M34" s="196">
        <v>0</v>
      </c>
      <c r="N34" s="196">
        <v>13.83</v>
      </c>
      <c r="O34" s="196">
        <v>48.38</v>
      </c>
      <c r="P34" s="196">
        <v>34.99</v>
      </c>
      <c r="Q34" s="196">
        <v>0</v>
      </c>
      <c r="R34" s="196">
        <v>10.34</v>
      </c>
      <c r="S34" s="196">
        <v>6.43</v>
      </c>
      <c r="T34" s="196">
        <v>0</v>
      </c>
      <c r="U34" s="196">
        <v>317.86</v>
      </c>
      <c r="V34" s="196">
        <v>4.43</v>
      </c>
      <c r="W34" s="196">
        <v>8.49</v>
      </c>
      <c r="X34" s="196">
        <v>23.99</v>
      </c>
      <c r="Y34" s="196">
        <v>0</v>
      </c>
      <c r="Z34">
        <v>0</v>
      </c>
      <c r="AA34" s="196">
        <v>8.34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54.14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157.58000000000001</v>
      </c>
      <c r="L35" s="196">
        <v>41.79</v>
      </c>
      <c r="M35" s="196">
        <v>0</v>
      </c>
      <c r="N35" s="196">
        <v>13.83</v>
      </c>
      <c r="O35" s="196">
        <v>48.38</v>
      </c>
      <c r="P35" s="196">
        <v>34.99</v>
      </c>
      <c r="Q35" s="196">
        <v>0</v>
      </c>
      <c r="R35" s="196">
        <v>10.34</v>
      </c>
      <c r="S35" s="196">
        <v>6.43</v>
      </c>
      <c r="T35" s="196">
        <v>0</v>
      </c>
      <c r="U35" s="196">
        <v>317.86</v>
      </c>
      <c r="V35" s="196">
        <v>4.43</v>
      </c>
      <c r="W35" s="196">
        <v>8.49</v>
      </c>
      <c r="X35" s="196">
        <v>23.99</v>
      </c>
      <c r="Y35" s="196">
        <v>0</v>
      </c>
      <c r="Z35">
        <v>0</v>
      </c>
      <c r="AA35" s="196">
        <v>8.34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157.58000000000001</v>
      </c>
      <c r="L36" s="196">
        <v>41.79</v>
      </c>
      <c r="M36" s="196">
        <v>0</v>
      </c>
      <c r="N36" s="196">
        <v>13.83</v>
      </c>
      <c r="O36" s="196">
        <v>48.38</v>
      </c>
      <c r="P36" s="196">
        <v>34.99</v>
      </c>
      <c r="Q36" s="196">
        <v>0</v>
      </c>
      <c r="R36" s="196">
        <v>10.34</v>
      </c>
      <c r="S36" s="196">
        <v>6.43</v>
      </c>
      <c r="T36" s="196">
        <v>0</v>
      </c>
      <c r="U36" s="196">
        <v>317.86</v>
      </c>
      <c r="V36" s="196">
        <v>4.43</v>
      </c>
      <c r="W36" s="196">
        <v>8.49</v>
      </c>
      <c r="X36" s="196">
        <v>23.99</v>
      </c>
      <c r="Y36" s="196">
        <v>0</v>
      </c>
      <c r="Z36">
        <v>0</v>
      </c>
      <c r="AA36" s="196">
        <v>8.34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157.58000000000001</v>
      </c>
      <c r="L37" s="196">
        <v>41.79</v>
      </c>
      <c r="M37" s="196">
        <v>0</v>
      </c>
      <c r="N37" s="196">
        <v>13.83</v>
      </c>
      <c r="O37" s="196">
        <v>48.38</v>
      </c>
      <c r="P37" s="196">
        <v>34.99</v>
      </c>
      <c r="Q37" s="196">
        <v>0</v>
      </c>
      <c r="R37" s="196">
        <v>10.34</v>
      </c>
      <c r="S37" s="196">
        <v>6.43</v>
      </c>
      <c r="T37" s="196">
        <v>0</v>
      </c>
      <c r="U37" s="196">
        <v>317.86</v>
      </c>
      <c r="V37" s="196">
        <v>4.43</v>
      </c>
      <c r="W37" s="196">
        <v>8.49</v>
      </c>
      <c r="X37" s="196">
        <v>23.99</v>
      </c>
      <c r="Y37" s="196">
        <v>0</v>
      </c>
      <c r="Z37">
        <v>0</v>
      </c>
      <c r="AA37" s="196">
        <v>8.34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157.58000000000001</v>
      </c>
      <c r="L38" s="196">
        <v>41.79</v>
      </c>
      <c r="M38" s="196">
        <v>0</v>
      </c>
      <c r="N38" s="196">
        <v>13.83</v>
      </c>
      <c r="O38" s="196">
        <v>48.38</v>
      </c>
      <c r="P38" s="196">
        <v>34.99</v>
      </c>
      <c r="Q38" s="196">
        <v>0</v>
      </c>
      <c r="R38" s="196">
        <v>10.34</v>
      </c>
      <c r="S38" s="196">
        <v>6.43</v>
      </c>
      <c r="T38" s="196">
        <v>0</v>
      </c>
      <c r="U38" s="196">
        <v>317.86</v>
      </c>
      <c r="V38" s="196">
        <v>4.43</v>
      </c>
      <c r="W38" s="196">
        <v>8.49</v>
      </c>
      <c r="X38" s="196">
        <v>23.99</v>
      </c>
      <c r="Y38" s="196">
        <v>0</v>
      </c>
      <c r="Z38">
        <v>0</v>
      </c>
      <c r="AA38" s="196">
        <v>8.34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157.58000000000001</v>
      </c>
      <c r="L39" s="196">
        <v>41.79</v>
      </c>
      <c r="M39" s="196">
        <v>0</v>
      </c>
      <c r="N39" s="196">
        <v>13.83</v>
      </c>
      <c r="O39" s="196">
        <v>48.38</v>
      </c>
      <c r="P39" s="196">
        <v>34.99</v>
      </c>
      <c r="Q39" s="196">
        <v>0</v>
      </c>
      <c r="R39" s="196">
        <v>10.34</v>
      </c>
      <c r="S39" s="196">
        <v>6.43</v>
      </c>
      <c r="T39" s="196">
        <v>0</v>
      </c>
      <c r="U39" s="196">
        <v>317.86</v>
      </c>
      <c r="V39" s="196">
        <v>4.43</v>
      </c>
      <c r="W39" s="196">
        <v>8.49</v>
      </c>
      <c r="X39" s="196">
        <v>23.99</v>
      </c>
      <c r="Y39" s="196">
        <v>0</v>
      </c>
      <c r="Z39">
        <v>0</v>
      </c>
      <c r="AA39" s="196">
        <v>8.34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157.58000000000001</v>
      </c>
      <c r="L40" s="196">
        <v>41.79</v>
      </c>
      <c r="M40" s="196">
        <v>0</v>
      </c>
      <c r="N40" s="196">
        <v>13.83</v>
      </c>
      <c r="O40" s="196">
        <v>48.38</v>
      </c>
      <c r="P40" s="196">
        <v>34.99</v>
      </c>
      <c r="Q40" s="196">
        <v>0</v>
      </c>
      <c r="R40" s="196">
        <v>10.34</v>
      </c>
      <c r="S40" s="196">
        <v>6.43</v>
      </c>
      <c r="T40" s="196">
        <v>0</v>
      </c>
      <c r="U40" s="196">
        <v>317.86</v>
      </c>
      <c r="V40" s="196">
        <v>4.43</v>
      </c>
      <c r="W40" s="196">
        <v>8.49</v>
      </c>
      <c r="X40" s="196">
        <v>23.99</v>
      </c>
      <c r="Y40" s="196">
        <v>0</v>
      </c>
      <c r="Z40">
        <v>0</v>
      </c>
      <c r="AA40" s="196">
        <v>8.34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157.58000000000001</v>
      </c>
      <c r="L41" s="196">
        <v>41.79</v>
      </c>
      <c r="M41" s="196">
        <v>0</v>
      </c>
      <c r="N41" s="196">
        <v>13.83</v>
      </c>
      <c r="O41" s="196">
        <v>48.38</v>
      </c>
      <c r="P41" s="196">
        <v>34.99</v>
      </c>
      <c r="Q41" s="196">
        <v>0</v>
      </c>
      <c r="R41" s="196">
        <v>10.34</v>
      </c>
      <c r="S41" s="196">
        <v>6.43</v>
      </c>
      <c r="T41" s="196">
        <v>0</v>
      </c>
      <c r="U41" s="196">
        <v>317.86</v>
      </c>
      <c r="V41" s="196">
        <v>4.43</v>
      </c>
      <c r="W41" s="196">
        <v>8.49</v>
      </c>
      <c r="X41" s="196">
        <v>23.99</v>
      </c>
      <c r="Y41" s="196">
        <v>0</v>
      </c>
      <c r="Z41">
        <v>0</v>
      </c>
      <c r="AA41" s="196">
        <v>8.34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157.58000000000001</v>
      </c>
      <c r="L42" s="196">
        <v>41.79</v>
      </c>
      <c r="M42" s="196">
        <v>0</v>
      </c>
      <c r="N42" s="196">
        <v>13.83</v>
      </c>
      <c r="O42" s="196">
        <v>48.38</v>
      </c>
      <c r="P42" s="196">
        <v>34.99</v>
      </c>
      <c r="Q42" s="196">
        <v>0</v>
      </c>
      <c r="R42" s="196">
        <v>10.34</v>
      </c>
      <c r="S42" s="196">
        <v>6.43</v>
      </c>
      <c r="T42" s="196">
        <v>0</v>
      </c>
      <c r="U42" s="196">
        <v>317.86</v>
      </c>
      <c r="V42" s="196">
        <v>4.43</v>
      </c>
      <c r="W42" s="196">
        <v>8.49</v>
      </c>
      <c r="X42" s="196">
        <v>23.99</v>
      </c>
      <c r="Y42" s="196">
        <v>0</v>
      </c>
      <c r="Z42">
        <v>0</v>
      </c>
      <c r="AA42" s="196">
        <v>8.34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54.14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157.58000000000001</v>
      </c>
      <c r="L43" s="196">
        <v>41.77</v>
      </c>
      <c r="M43" s="196">
        <v>0</v>
      </c>
      <c r="N43" s="196">
        <v>13.83</v>
      </c>
      <c r="O43" s="196">
        <v>48.38</v>
      </c>
      <c r="P43" s="196">
        <v>34.99</v>
      </c>
      <c r="Q43" s="196">
        <v>0</v>
      </c>
      <c r="R43" s="196">
        <v>10.34</v>
      </c>
      <c r="S43" s="196">
        <v>6.43</v>
      </c>
      <c r="T43" s="196">
        <v>0</v>
      </c>
      <c r="U43" s="196">
        <v>317.86</v>
      </c>
      <c r="V43" s="196">
        <v>4.43</v>
      </c>
      <c r="W43" s="196">
        <v>8.49</v>
      </c>
      <c r="X43" s="196">
        <v>23.99</v>
      </c>
      <c r="Y43" s="196">
        <v>0</v>
      </c>
      <c r="Z43">
        <v>0</v>
      </c>
      <c r="AA43" s="196">
        <v>8.34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44.3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22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157.58000000000001</v>
      </c>
      <c r="L44" s="196">
        <v>41.77</v>
      </c>
      <c r="M44" s="196">
        <v>0</v>
      </c>
      <c r="N44" s="196">
        <v>13.83</v>
      </c>
      <c r="O44" s="196">
        <v>48.38</v>
      </c>
      <c r="P44" s="196">
        <v>34.99</v>
      </c>
      <c r="Q44" s="196">
        <v>0</v>
      </c>
      <c r="R44" s="196">
        <v>10.34</v>
      </c>
      <c r="S44" s="196">
        <v>6.43</v>
      </c>
      <c r="T44" s="196">
        <v>0</v>
      </c>
      <c r="U44" s="196">
        <v>317.86</v>
      </c>
      <c r="V44" s="196">
        <v>4.43</v>
      </c>
      <c r="W44" s="196">
        <v>8.49</v>
      </c>
      <c r="X44" s="196">
        <v>23.99</v>
      </c>
      <c r="Y44" s="196">
        <v>0</v>
      </c>
      <c r="Z44">
        <v>0</v>
      </c>
      <c r="AA44" s="196">
        <v>8.34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44.3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22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108.53</v>
      </c>
      <c r="L45" s="196">
        <v>41.77</v>
      </c>
      <c r="M45" s="196">
        <v>0</v>
      </c>
      <c r="N45" s="196">
        <v>13.83</v>
      </c>
      <c r="O45" s="196">
        <v>48.38</v>
      </c>
      <c r="P45" s="196">
        <v>34.99</v>
      </c>
      <c r="Q45" s="196">
        <v>0</v>
      </c>
      <c r="R45" s="196">
        <v>10.34</v>
      </c>
      <c r="S45" s="196">
        <v>6.43</v>
      </c>
      <c r="T45" s="196">
        <v>0</v>
      </c>
      <c r="U45" s="196">
        <v>317.86</v>
      </c>
      <c r="V45" s="196">
        <v>4.43</v>
      </c>
      <c r="W45" s="196">
        <v>8.49</v>
      </c>
      <c r="X45" s="196">
        <v>23.99</v>
      </c>
      <c r="Y45" s="196">
        <v>0</v>
      </c>
      <c r="Z45">
        <v>0</v>
      </c>
      <c r="AA45" s="196">
        <v>8.34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22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108.53</v>
      </c>
      <c r="L46" s="196">
        <v>41.77</v>
      </c>
      <c r="M46" s="196">
        <v>0</v>
      </c>
      <c r="N46" s="196">
        <v>13.83</v>
      </c>
      <c r="O46" s="196">
        <v>48.38</v>
      </c>
      <c r="P46" s="196">
        <v>34.99</v>
      </c>
      <c r="Q46" s="196">
        <v>0</v>
      </c>
      <c r="R46" s="196">
        <v>10.34</v>
      </c>
      <c r="S46" s="196">
        <v>6.43</v>
      </c>
      <c r="T46" s="196">
        <v>0</v>
      </c>
      <c r="U46" s="196">
        <v>317.86</v>
      </c>
      <c r="V46" s="196">
        <v>4.43</v>
      </c>
      <c r="W46" s="196">
        <v>8.49</v>
      </c>
      <c r="X46" s="196">
        <v>23.99</v>
      </c>
      <c r="Y46" s="196">
        <v>0</v>
      </c>
      <c r="Z46">
        <v>0</v>
      </c>
      <c r="AA46" s="196">
        <v>8.34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22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134.46</v>
      </c>
      <c r="L47" s="196">
        <v>41.77</v>
      </c>
      <c r="M47" s="196">
        <v>0</v>
      </c>
      <c r="N47" s="196">
        <v>13.83</v>
      </c>
      <c r="O47" s="196">
        <v>48.38</v>
      </c>
      <c r="P47" s="196">
        <v>34.99</v>
      </c>
      <c r="Q47" s="196">
        <v>0</v>
      </c>
      <c r="R47" s="196">
        <v>10.34</v>
      </c>
      <c r="S47" s="196">
        <v>6.43</v>
      </c>
      <c r="T47" s="196">
        <v>0</v>
      </c>
      <c r="U47" s="196">
        <v>317.86</v>
      </c>
      <c r="V47" s="196">
        <v>4.43</v>
      </c>
      <c r="W47" s="196">
        <v>8.49</v>
      </c>
      <c r="X47" s="196">
        <v>25.23</v>
      </c>
      <c r="Y47" s="196">
        <v>0</v>
      </c>
      <c r="Z47">
        <v>0</v>
      </c>
      <c r="AA47" s="196">
        <v>8.34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22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132.54</v>
      </c>
      <c r="L48" s="196">
        <v>41.77</v>
      </c>
      <c r="M48" s="196">
        <v>0</v>
      </c>
      <c r="N48" s="196">
        <v>13.83</v>
      </c>
      <c r="O48" s="196">
        <v>48.38</v>
      </c>
      <c r="P48" s="196">
        <v>34.99</v>
      </c>
      <c r="Q48" s="196">
        <v>0</v>
      </c>
      <c r="R48" s="196">
        <v>10.34</v>
      </c>
      <c r="S48" s="196">
        <v>6.43</v>
      </c>
      <c r="T48" s="196">
        <v>0</v>
      </c>
      <c r="U48" s="196">
        <v>317.86</v>
      </c>
      <c r="V48" s="196">
        <v>4.43</v>
      </c>
      <c r="W48" s="196">
        <v>8.49</v>
      </c>
      <c r="X48" s="196">
        <v>26.47</v>
      </c>
      <c r="Y48" s="196">
        <v>0</v>
      </c>
      <c r="Z48">
        <v>0</v>
      </c>
      <c r="AA48" s="196">
        <v>8.34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22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129.66</v>
      </c>
      <c r="L49" s="196">
        <v>41.77</v>
      </c>
      <c r="M49" s="196">
        <v>0</v>
      </c>
      <c r="N49" s="196">
        <v>13.83</v>
      </c>
      <c r="O49" s="196">
        <v>48.38</v>
      </c>
      <c r="P49" s="196">
        <v>34.99</v>
      </c>
      <c r="Q49" s="196">
        <v>0</v>
      </c>
      <c r="R49" s="196">
        <v>10.34</v>
      </c>
      <c r="S49" s="196">
        <v>6.43</v>
      </c>
      <c r="T49" s="196">
        <v>0</v>
      </c>
      <c r="U49" s="196">
        <v>317.86</v>
      </c>
      <c r="V49" s="196">
        <v>4.43</v>
      </c>
      <c r="W49" s="196">
        <v>8.49</v>
      </c>
      <c r="X49" s="196">
        <v>26.61</v>
      </c>
      <c r="Y49" s="196">
        <v>0</v>
      </c>
      <c r="Z49">
        <v>0</v>
      </c>
      <c r="AA49" s="196">
        <v>8.34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65.87</v>
      </c>
      <c r="AQ49" s="196">
        <v>22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118.13</v>
      </c>
      <c r="L50" s="196">
        <v>41.77</v>
      </c>
      <c r="M50" s="196">
        <v>0</v>
      </c>
      <c r="N50" s="196">
        <v>13.83</v>
      </c>
      <c r="O50" s="196">
        <v>48.38</v>
      </c>
      <c r="P50" s="196">
        <v>34.99</v>
      </c>
      <c r="Q50" s="196">
        <v>0</v>
      </c>
      <c r="R50" s="196">
        <v>10.34</v>
      </c>
      <c r="S50" s="196">
        <v>6.43</v>
      </c>
      <c r="T50" s="196">
        <v>0</v>
      </c>
      <c r="U50" s="196">
        <v>317.86</v>
      </c>
      <c r="V50" s="196">
        <v>4.43</v>
      </c>
      <c r="W50" s="196">
        <v>8.49</v>
      </c>
      <c r="X50" s="196">
        <v>27.49</v>
      </c>
      <c r="Y50" s="196">
        <v>0</v>
      </c>
      <c r="Z50">
        <v>0</v>
      </c>
      <c r="AA50" s="196">
        <v>8.34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65.87</v>
      </c>
      <c r="AQ50" s="196">
        <v>22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110.45</v>
      </c>
      <c r="L51" s="196">
        <v>41.77</v>
      </c>
      <c r="M51" s="196">
        <v>0</v>
      </c>
      <c r="N51" s="196">
        <v>13.83</v>
      </c>
      <c r="O51" s="196">
        <v>48.38</v>
      </c>
      <c r="P51" s="196">
        <v>34.99</v>
      </c>
      <c r="Q51" s="196">
        <v>0</v>
      </c>
      <c r="R51" s="196">
        <v>10.34</v>
      </c>
      <c r="S51" s="196">
        <v>2.88</v>
      </c>
      <c r="T51" s="196">
        <v>0</v>
      </c>
      <c r="U51" s="196">
        <v>317.86</v>
      </c>
      <c r="V51" s="196">
        <v>4.43</v>
      </c>
      <c r="W51" s="196">
        <v>8.49</v>
      </c>
      <c r="X51" s="196">
        <v>27.64</v>
      </c>
      <c r="Y51" s="196">
        <v>0</v>
      </c>
      <c r="Z51">
        <v>0</v>
      </c>
      <c r="AA51" s="196">
        <v>8.34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65.19</v>
      </c>
      <c r="AQ51" s="196">
        <v>22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105.64</v>
      </c>
      <c r="L52" s="196">
        <v>41.77</v>
      </c>
      <c r="M52" s="196">
        <v>0</v>
      </c>
      <c r="N52" s="196">
        <v>13.83</v>
      </c>
      <c r="O52" s="196">
        <v>48.38</v>
      </c>
      <c r="P52" s="196">
        <v>34.99</v>
      </c>
      <c r="Q52" s="196">
        <v>0</v>
      </c>
      <c r="R52" s="196">
        <v>10.34</v>
      </c>
      <c r="S52" s="196">
        <v>2.88</v>
      </c>
      <c r="T52" s="196">
        <v>0</v>
      </c>
      <c r="U52" s="196">
        <v>317.86</v>
      </c>
      <c r="V52" s="196">
        <v>4.43</v>
      </c>
      <c r="W52" s="196">
        <v>8.49</v>
      </c>
      <c r="X52" s="196">
        <v>28.11</v>
      </c>
      <c r="Y52" s="196">
        <v>0</v>
      </c>
      <c r="Z52">
        <v>0</v>
      </c>
      <c r="AA52" s="196">
        <v>8.34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65.19</v>
      </c>
      <c r="AQ52" s="196">
        <v>22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78.75</v>
      </c>
      <c r="L53" s="196">
        <v>41.77</v>
      </c>
      <c r="M53" s="196">
        <v>0</v>
      </c>
      <c r="N53" s="196">
        <v>13.83</v>
      </c>
      <c r="O53" s="196">
        <v>48.38</v>
      </c>
      <c r="P53" s="196">
        <v>34.99</v>
      </c>
      <c r="Q53" s="196">
        <v>0</v>
      </c>
      <c r="R53" s="196">
        <v>10.34</v>
      </c>
      <c r="S53" s="196">
        <v>2.88</v>
      </c>
      <c r="T53" s="196">
        <v>0</v>
      </c>
      <c r="U53" s="196">
        <v>317.86</v>
      </c>
      <c r="V53" s="196">
        <v>4.43</v>
      </c>
      <c r="W53" s="196">
        <v>8.49</v>
      </c>
      <c r="X53" s="196">
        <v>28.83</v>
      </c>
      <c r="Y53" s="196">
        <v>0</v>
      </c>
      <c r="Z53">
        <v>0</v>
      </c>
      <c r="AA53" s="196">
        <v>8.34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65.19</v>
      </c>
      <c r="AQ53" s="196">
        <v>22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78.75</v>
      </c>
      <c r="L54" s="196">
        <v>36.5</v>
      </c>
      <c r="M54" s="196">
        <v>0</v>
      </c>
      <c r="N54" s="196">
        <v>13.83</v>
      </c>
      <c r="O54" s="196">
        <v>48.38</v>
      </c>
      <c r="P54" s="196">
        <v>34.99</v>
      </c>
      <c r="Q54" s="196">
        <v>0</v>
      </c>
      <c r="R54" s="196">
        <v>10.34</v>
      </c>
      <c r="S54" s="196">
        <v>2.88</v>
      </c>
      <c r="T54" s="196">
        <v>0</v>
      </c>
      <c r="U54" s="196">
        <v>317.86</v>
      </c>
      <c r="V54" s="196">
        <v>4.43</v>
      </c>
      <c r="W54" s="196">
        <v>8.49</v>
      </c>
      <c r="X54" s="196">
        <v>28.92</v>
      </c>
      <c r="Y54" s="196">
        <v>0</v>
      </c>
      <c r="Z54">
        <v>0</v>
      </c>
      <c r="AA54" s="196">
        <v>8.34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46.22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65.19</v>
      </c>
      <c r="AQ54" s="196">
        <v>22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78.75</v>
      </c>
      <c r="L55" s="196">
        <v>26.89</v>
      </c>
      <c r="M55" s="196">
        <v>0</v>
      </c>
      <c r="N55" s="196">
        <v>13.83</v>
      </c>
      <c r="O55" s="196">
        <v>48.38</v>
      </c>
      <c r="P55" s="196">
        <v>34.99</v>
      </c>
      <c r="Q55" s="196">
        <v>0</v>
      </c>
      <c r="R55" s="196">
        <v>10.34</v>
      </c>
      <c r="S55" s="196">
        <v>2.88</v>
      </c>
      <c r="T55" s="196">
        <v>0</v>
      </c>
      <c r="U55" s="196">
        <v>317.86</v>
      </c>
      <c r="V55" s="196">
        <v>4.43</v>
      </c>
      <c r="W55" s="196">
        <v>8.49</v>
      </c>
      <c r="X55" s="196">
        <v>30.2</v>
      </c>
      <c r="Y55" s="196">
        <v>0</v>
      </c>
      <c r="Z55">
        <v>0</v>
      </c>
      <c r="AA55" s="196">
        <v>8.34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10.56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78.75</v>
      </c>
      <c r="L56" s="196">
        <v>21.13</v>
      </c>
      <c r="M56" s="196">
        <v>0</v>
      </c>
      <c r="N56" s="196">
        <v>13.83</v>
      </c>
      <c r="O56" s="196">
        <v>48.38</v>
      </c>
      <c r="P56" s="196">
        <v>34.99</v>
      </c>
      <c r="Q56" s="196">
        <v>0</v>
      </c>
      <c r="R56" s="196">
        <v>4.8</v>
      </c>
      <c r="S56" s="196">
        <v>2.88</v>
      </c>
      <c r="T56" s="196">
        <v>0</v>
      </c>
      <c r="U56" s="196">
        <v>317.86</v>
      </c>
      <c r="V56" s="196">
        <v>4.43</v>
      </c>
      <c r="W56" s="196">
        <v>8.49</v>
      </c>
      <c r="X56" s="196">
        <v>30.2</v>
      </c>
      <c r="Y56" s="196">
        <v>0</v>
      </c>
      <c r="Z56">
        <v>0</v>
      </c>
      <c r="AA56" s="196">
        <v>8.34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46.22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10.56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78.75</v>
      </c>
      <c r="L57" s="196">
        <v>21.13</v>
      </c>
      <c r="M57" s="196">
        <v>0</v>
      </c>
      <c r="N57" s="196">
        <v>13.83</v>
      </c>
      <c r="O57" s="196">
        <v>48.38</v>
      </c>
      <c r="P57" s="196">
        <v>34.99</v>
      </c>
      <c r="Q57" s="196">
        <v>0</v>
      </c>
      <c r="R57" s="196">
        <v>4.8</v>
      </c>
      <c r="S57" s="196">
        <v>2.88</v>
      </c>
      <c r="T57" s="196">
        <v>0</v>
      </c>
      <c r="U57" s="196">
        <v>317.86</v>
      </c>
      <c r="V57" s="196">
        <v>0</v>
      </c>
      <c r="W57" s="196">
        <v>8.49</v>
      </c>
      <c r="X57" s="196">
        <v>30.71</v>
      </c>
      <c r="Y57" s="196">
        <v>0</v>
      </c>
      <c r="Z57">
        <v>0</v>
      </c>
      <c r="AA57" s="196">
        <v>8.34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10.56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78.75</v>
      </c>
      <c r="L58" s="196">
        <v>21.13</v>
      </c>
      <c r="M58" s="196">
        <v>0</v>
      </c>
      <c r="N58" s="196">
        <v>13.83</v>
      </c>
      <c r="O58" s="196">
        <v>48.38</v>
      </c>
      <c r="P58" s="196">
        <v>34.99</v>
      </c>
      <c r="Q58" s="196">
        <v>0</v>
      </c>
      <c r="R58" s="196">
        <v>4.8</v>
      </c>
      <c r="S58" s="196">
        <v>2.88</v>
      </c>
      <c r="T58" s="196">
        <v>0</v>
      </c>
      <c r="U58" s="196">
        <v>317.86</v>
      </c>
      <c r="V58" s="196">
        <v>0</v>
      </c>
      <c r="W58" s="196">
        <v>8.49</v>
      </c>
      <c r="X58" s="196">
        <v>31.99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10.56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78.75</v>
      </c>
      <c r="L59" s="196">
        <v>21.13</v>
      </c>
      <c r="M59" s="196">
        <v>0</v>
      </c>
      <c r="N59" s="196">
        <v>13.83</v>
      </c>
      <c r="O59" s="196">
        <v>48.38</v>
      </c>
      <c r="P59" s="196">
        <v>34.99</v>
      </c>
      <c r="Q59" s="196">
        <v>0</v>
      </c>
      <c r="R59" s="196">
        <v>4.8</v>
      </c>
      <c r="S59" s="196">
        <v>2.88</v>
      </c>
      <c r="T59" s="196">
        <v>0</v>
      </c>
      <c r="U59" s="196">
        <v>317.86</v>
      </c>
      <c r="V59" s="196">
        <v>0</v>
      </c>
      <c r="W59" s="196">
        <v>8.49</v>
      </c>
      <c r="X59" s="196">
        <v>31.99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10.56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78.75</v>
      </c>
      <c r="L60" s="196">
        <v>21.13</v>
      </c>
      <c r="M60" s="196">
        <v>0</v>
      </c>
      <c r="N60" s="196">
        <v>13.83</v>
      </c>
      <c r="O60" s="196">
        <v>48.38</v>
      </c>
      <c r="P60" s="196">
        <v>34.99</v>
      </c>
      <c r="Q60" s="196">
        <v>0</v>
      </c>
      <c r="R60" s="196">
        <v>4.8</v>
      </c>
      <c r="S60" s="196">
        <v>2.88</v>
      </c>
      <c r="T60" s="196">
        <v>0</v>
      </c>
      <c r="U60" s="196">
        <v>317.86</v>
      </c>
      <c r="V60" s="196">
        <v>0</v>
      </c>
      <c r="W60" s="196">
        <v>8.49</v>
      </c>
      <c r="X60" s="196">
        <v>33.270000000000003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78.75</v>
      </c>
      <c r="L61" s="196">
        <v>21.13</v>
      </c>
      <c r="M61" s="196">
        <v>0</v>
      </c>
      <c r="N61" s="196">
        <v>13.83</v>
      </c>
      <c r="O61" s="196">
        <v>48.38</v>
      </c>
      <c r="P61" s="196">
        <v>34.99</v>
      </c>
      <c r="Q61" s="196">
        <v>0</v>
      </c>
      <c r="R61" s="196">
        <v>4.8</v>
      </c>
      <c r="S61" s="196">
        <v>2.88</v>
      </c>
      <c r="T61" s="196">
        <v>0</v>
      </c>
      <c r="U61" s="196">
        <v>317.86</v>
      </c>
      <c r="V61" s="196">
        <v>4.43</v>
      </c>
      <c r="W61" s="196">
        <v>8.49</v>
      </c>
      <c r="X61" s="196">
        <v>33.270000000000003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67.88</v>
      </c>
      <c r="AQ61" s="196">
        <v>10.56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78.75</v>
      </c>
      <c r="L62" s="196">
        <v>21.13</v>
      </c>
      <c r="M62" s="196">
        <v>0</v>
      </c>
      <c r="N62" s="196">
        <v>13.83</v>
      </c>
      <c r="O62" s="196">
        <v>48.38</v>
      </c>
      <c r="P62" s="196">
        <v>34.99</v>
      </c>
      <c r="Q62" s="196">
        <v>0</v>
      </c>
      <c r="R62" s="196">
        <v>4.8</v>
      </c>
      <c r="S62" s="196">
        <v>2.88</v>
      </c>
      <c r="T62" s="196">
        <v>0</v>
      </c>
      <c r="U62" s="196">
        <v>317.86</v>
      </c>
      <c r="V62" s="196">
        <v>4.43</v>
      </c>
      <c r="W62" s="196">
        <v>8.49</v>
      </c>
      <c r="X62" s="196">
        <v>34.33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10.56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78.75</v>
      </c>
      <c r="L63" s="196">
        <v>21.13</v>
      </c>
      <c r="M63" s="196">
        <v>0</v>
      </c>
      <c r="N63" s="196">
        <v>13.83</v>
      </c>
      <c r="O63" s="196">
        <v>48.38</v>
      </c>
      <c r="P63" s="196">
        <v>34.99</v>
      </c>
      <c r="Q63" s="196">
        <v>0</v>
      </c>
      <c r="R63" s="196">
        <v>4.8</v>
      </c>
      <c r="S63" s="196">
        <v>2.88</v>
      </c>
      <c r="T63" s="196">
        <v>0</v>
      </c>
      <c r="U63" s="196">
        <v>317.86</v>
      </c>
      <c r="V63" s="196">
        <v>4.43</v>
      </c>
      <c r="W63" s="196">
        <v>8.49</v>
      </c>
      <c r="X63" s="196">
        <v>35.840000000000003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10.56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78.75</v>
      </c>
      <c r="L64" s="196">
        <v>21.13</v>
      </c>
      <c r="M64" s="196">
        <v>0</v>
      </c>
      <c r="N64" s="196">
        <v>13.83</v>
      </c>
      <c r="O64" s="196">
        <v>48.38</v>
      </c>
      <c r="P64" s="196">
        <v>34.99</v>
      </c>
      <c r="Q64" s="196">
        <v>0</v>
      </c>
      <c r="R64" s="196">
        <v>10.34</v>
      </c>
      <c r="S64" s="196">
        <v>2.88</v>
      </c>
      <c r="T64" s="196">
        <v>0</v>
      </c>
      <c r="U64" s="196">
        <v>317.86</v>
      </c>
      <c r="V64" s="196">
        <v>4.43</v>
      </c>
      <c r="W64" s="196">
        <v>8.49</v>
      </c>
      <c r="X64" s="196">
        <v>35.979999999999997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22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78.75</v>
      </c>
      <c r="L65" s="196">
        <v>41.77</v>
      </c>
      <c r="M65" s="196">
        <v>0</v>
      </c>
      <c r="N65" s="196">
        <v>13.83</v>
      </c>
      <c r="O65" s="196">
        <v>48.38</v>
      </c>
      <c r="P65" s="196">
        <v>34.99</v>
      </c>
      <c r="Q65" s="196">
        <v>0</v>
      </c>
      <c r="R65" s="196">
        <v>10.34</v>
      </c>
      <c r="S65" s="196">
        <v>2.88</v>
      </c>
      <c r="T65" s="196">
        <v>0</v>
      </c>
      <c r="U65" s="196">
        <v>317.86</v>
      </c>
      <c r="V65" s="196">
        <v>4.43</v>
      </c>
      <c r="W65" s="196">
        <v>8.49</v>
      </c>
      <c r="X65" s="196">
        <v>35.979999999999997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22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91.24</v>
      </c>
      <c r="L66" s="196">
        <v>41.77</v>
      </c>
      <c r="M66" s="196">
        <v>0</v>
      </c>
      <c r="N66" s="196">
        <v>13.83</v>
      </c>
      <c r="O66" s="196">
        <v>48.38</v>
      </c>
      <c r="P66" s="196">
        <v>34.99</v>
      </c>
      <c r="Q66" s="196">
        <v>0</v>
      </c>
      <c r="R66" s="196">
        <v>10.34</v>
      </c>
      <c r="S66" s="196">
        <v>2.88</v>
      </c>
      <c r="T66" s="196">
        <v>0</v>
      </c>
      <c r="U66" s="196">
        <v>317.86</v>
      </c>
      <c r="V66" s="196">
        <v>4.43</v>
      </c>
      <c r="W66" s="196">
        <v>8.49</v>
      </c>
      <c r="X66" s="196">
        <v>35.979999999999997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44.58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22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105.64</v>
      </c>
      <c r="L67" s="196">
        <v>41.77</v>
      </c>
      <c r="M67" s="196">
        <v>0</v>
      </c>
      <c r="N67" s="196">
        <v>13.83</v>
      </c>
      <c r="O67" s="196">
        <v>48.38</v>
      </c>
      <c r="P67" s="196">
        <v>34.99</v>
      </c>
      <c r="Q67" s="196">
        <v>0</v>
      </c>
      <c r="R67" s="196">
        <v>10.34</v>
      </c>
      <c r="S67" s="196">
        <v>2.88</v>
      </c>
      <c r="T67" s="196">
        <v>0</v>
      </c>
      <c r="U67" s="196">
        <v>317.86</v>
      </c>
      <c r="V67" s="196">
        <v>4.43</v>
      </c>
      <c r="W67" s="196">
        <v>8.49</v>
      </c>
      <c r="X67" s="196">
        <v>35.979999999999997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44.3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22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157.58000000000001</v>
      </c>
      <c r="L68" s="196">
        <v>41.41</v>
      </c>
      <c r="M68" s="196">
        <v>0</v>
      </c>
      <c r="N68" s="196">
        <v>13.83</v>
      </c>
      <c r="O68" s="196">
        <v>48.38</v>
      </c>
      <c r="P68" s="196">
        <v>34.99</v>
      </c>
      <c r="Q68" s="196">
        <v>0</v>
      </c>
      <c r="R68" s="196">
        <v>10.34</v>
      </c>
      <c r="S68" s="196">
        <v>6.43</v>
      </c>
      <c r="T68" s="196">
        <v>0</v>
      </c>
      <c r="U68" s="196">
        <v>317.86</v>
      </c>
      <c r="V68" s="196">
        <v>4.43</v>
      </c>
      <c r="W68" s="196">
        <v>8.49</v>
      </c>
      <c r="X68" s="196">
        <v>35.979999999999997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44.3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22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157.58000000000001</v>
      </c>
      <c r="L69" s="196">
        <v>41.79</v>
      </c>
      <c r="M69" s="196">
        <v>0</v>
      </c>
      <c r="N69" s="196">
        <v>13.83</v>
      </c>
      <c r="O69" s="196">
        <v>48.38</v>
      </c>
      <c r="P69" s="196">
        <v>34.99</v>
      </c>
      <c r="Q69" s="196">
        <v>0</v>
      </c>
      <c r="R69" s="196">
        <v>10.34</v>
      </c>
      <c r="S69" s="196">
        <v>6.43</v>
      </c>
      <c r="T69" s="196">
        <v>0</v>
      </c>
      <c r="U69" s="196">
        <v>317.86</v>
      </c>
      <c r="V69" s="196">
        <v>4.43</v>
      </c>
      <c r="W69" s="196">
        <v>8.49</v>
      </c>
      <c r="X69" s="196">
        <v>35.979999999999997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44.3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22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157.58000000000001</v>
      </c>
      <c r="L70" s="196">
        <v>41.79</v>
      </c>
      <c r="M70" s="196">
        <v>0</v>
      </c>
      <c r="N70" s="196">
        <v>13.83</v>
      </c>
      <c r="O70" s="196">
        <v>48.38</v>
      </c>
      <c r="P70" s="196">
        <v>34.99</v>
      </c>
      <c r="Q70" s="196">
        <v>0</v>
      </c>
      <c r="R70" s="196">
        <v>10.34</v>
      </c>
      <c r="S70" s="196">
        <v>6.43</v>
      </c>
      <c r="T70" s="196">
        <v>0</v>
      </c>
      <c r="U70" s="196">
        <v>317.86</v>
      </c>
      <c r="V70" s="196">
        <v>4.43</v>
      </c>
      <c r="W70" s="196">
        <v>8.49</v>
      </c>
      <c r="X70" s="196">
        <v>35.979999999999997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22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157.58000000000001</v>
      </c>
      <c r="L71" s="196">
        <v>41.79</v>
      </c>
      <c r="M71" s="196">
        <v>0</v>
      </c>
      <c r="N71" s="196">
        <v>13.83</v>
      </c>
      <c r="O71" s="196">
        <v>48.38</v>
      </c>
      <c r="P71" s="196">
        <v>34.99</v>
      </c>
      <c r="Q71" s="196">
        <v>0</v>
      </c>
      <c r="R71" s="196">
        <v>10.34</v>
      </c>
      <c r="S71" s="196">
        <v>6.43</v>
      </c>
      <c r="T71" s="196">
        <v>0</v>
      </c>
      <c r="U71" s="196">
        <v>317.86</v>
      </c>
      <c r="V71" s="196">
        <v>4.43</v>
      </c>
      <c r="W71" s="196">
        <v>8.49</v>
      </c>
      <c r="X71" s="196">
        <v>35.979999999999997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22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157.58000000000001</v>
      </c>
      <c r="L72" s="196">
        <v>41.79</v>
      </c>
      <c r="M72" s="196">
        <v>0</v>
      </c>
      <c r="N72" s="196">
        <v>13.83</v>
      </c>
      <c r="O72" s="196">
        <v>48.38</v>
      </c>
      <c r="P72" s="196">
        <v>34.99</v>
      </c>
      <c r="Q72" s="196">
        <v>0</v>
      </c>
      <c r="R72" s="196">
        <v>10.34</v>
      </c>
      <c r="S72" s="196">
        <v>6.43</v>
      </c>
      <c r="T72" s="196">
        <v>0</v>
      </c>
      <c r="U72" s="196">
        <v>317.86</v>
      </c>
      <c r="V72" s="196">
        <v>4.43</v>
      </c>
      <c r="W72" s="196">
        <v>8.49</v>
      </c>
      <c r="X72" s="196">
        <v>35.979999999999997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22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157.58000000000001</v>
      </c>
      <c r="L73" s="196">
        <v>41.79</v>
      </c>
      <c r="M73" s="196">
        <v>0</v>
      </c>
      <c r="N73" s="196">
        <v>13.83</v>
      </c>
      <c r="O73" s="196">
        <v>48.38</v>
      </c>
      <c r="P73" s="196">
        <v>36.520000000000003</v>
      </c>
      <c r="Q73" s="196">
        <v>0</v>
      </c>
      <c r="R73" s="196">
        <v>10.34</v>
      </c>
      <c r="S73" s="196">
        <v>6.43</v>
      </c>
      <c r="T73" s="196">
        <v>0</v>
      </c>
      <c r="U73" s="196">
        <v>317.86</v>
      </c>
      <c r="V73" s="196">
        <v>4.43</v>
      </c>
      <c r="W73" s="196">
        <v>8.49</v>
      </c>
      <c r="X73" s="196">
        <v>35.979999999999997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157.58000000000001</v>
      </c>
      <c r="L74" s="196">
        <v>41.79</v>
      </c>
      <c r="M74" s="196">
        <v>0</v>
      </c>
      <c r="N74" s="196">
        <v>13.83</v>
      </c>
      <c r="O74" s="196">
        <v>48.38</v>
      </c>
      <c r="P74" s="196">
        <v>37.44</v>
      </c>
      <c r="Q74" s="196">
        <v>0</v>
      </c>
      <c r="R74" s="196">
        <v>10.34</v>
      </c>
      <c r="S74" s="196">
        <v>6.43</v>
      </c>
      <c r="T74" s="196">
        <v>0</v>
      </c>
      <c r="U74" s="196">
        <v>317.86</v>
      </c>
      <c r="V74" s="196">
        <v>4.43</v>
      </c>
      <c r="W74" s="196">
        <v>8.49</v>
      </c>
      <c r="X74" s="196">
        <v>35.979999999999997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157.58000000000001</v>
      </c>
      <c r="L75" s="196">
        <v>41.79</v>
      </c>
      <c r="M75" s="196">
        <v>0</v>
      </c>
      <c r="N75" s="196">
        <v>13.83</v>
      </c>
      <c r="O75" s="196">
        <v>48.38</v>
      </c>
      <c r="P75" s="196">
        <v>38.159999999999997</v>
      </c>
      <c r="Q75" s="196">
        <v>0</v>
      </c>
      <c r="R75" s="196">
        <v>10.34</v>
      </c>
      <c r="S75" s="196">
        <v>6.43</v>
      </c>
      <c r="T75" s="196">
        <v>0</v>
      </c>
      <c r="U75" s="196">
        <v>317.86</v>
      </c>
      <c r="V75" s="196">
        <v>4.43</v>
      </c>
      <c r="W75" s="196">
        <v>8.49</v>
      </c>
      <c r="X75" s="196">
        <v>35.979999999999997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157.58000000000001</v>
      </c>
      <c r="L76" s="196">
        <v>41.79</v>
      </c>
      <c r="M76" s="196">
        <v>0</v>
      </c>
      <c r="N76" s="196">
        <v>13.83</v>
      </c>
      <c r="O76" s="196">
        <v>48.38</v>
      </c>
      <c r="P76" s="196">
        <v>38.869999999999997</v>
      </c>
      <c r="Q76" s="196">
        <v>0</v>
      </c>
      <c r="R76" s="196">
        <v>10.34</v>
      </c>
      <c r="S76" s="196">
        <v>6.43</v>
      </c>
      <c r="T76" s="196">
        <v>0</v>
      </c>
      <c r="U76" s="196">
        <v>317.86</v>
      </c>
      <c r="V76" s="196">
        <v>4.43</v>
      </c>
      <c r="W76" s="196">
        <v>8.49</v>
      </c>
      <c r="X76" s="196">
        <v>35.979999999999997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157.58000000000001</v>
      </c>
      <c r="L77" s="196">
        <v>41.79</v>
      </c>
      <c r="M77" s="196">
        <v>0</v>
      </c>
      <c r="N77" s="196">
        <v>13.83</v>
      </c>
      <c r="O77" s="196">
        <v>48.38</v>
      </c>
      <c r="P77" s="196">
        <v>39.630000000000003</v>
      </c>
      <c r="Q77" s="196">
        <v>0</v>
      </c>
      <c r="R77" s="196">
        <v>10.34</v>
      </c>
      <c r="S77" s="196">
        <v>6.43</v>
      </c>
      <c r="T77" s="196">
        <v>0</v>
      </c>
      <c r="U77" s="196">
        <v>317.86</v>
      </c>
      <c r="V77" s="196">
        <v>4.43</v>
      </c>
      <c r="W77" s="196">
        <v>8.49</v>
      </c>
      <c r="X77" s="196">
        <v>35.979999999999997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157.58000000000001</v>
      </c>
      <c r="L78" s="196">
        <v>41.79</v>
      </c>
      <c r="M78" s="196">
        <v>0</v>
      </c>
      <c r="N78" s="196">
        <v>13.83</v>
      </c>
      <c r="O78" s="196">
        <v>48.38</v>
      </c>
      <c r="P78" s="196">
        <v>41.06</v>
      </c>
      <c r="Q78" s="196">
        <v>0</v>
      </c>
      <c r="R78" s="196">
        <v>10.34</v>
      </c>
      <c r="S78" s="196">
        <v>6.43</v>
      </c>
      <c r="T78" s="196">
        <v>0</v>
      </c>
      <c r="U78" s="196">
        <v>317.86</v>
      </c>
      <c r="V78" s="196">
        <v>4.43</v>
      </c>
      <c r="W78" s="196">
        <v>8.49</v>
      </c>
      <c r="X78" s="196">
        <v>35.979999999999997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157.58000000000001</v>
      </c>
      <c r="L79" s="196">
        <v>41.79</v>
      </c>
      <c r="M79" s="196">
        <v>0</v>
      </c>
      <c r="N79" s="196">
        <v>13.83</v>
      </c>
      <c r="O79" s="196">
        <v>48.38</v>
      </c>
      <c r="P79" s="196">
        <v>41.77</v>
      </c>
      <c r="Q79" s="196">
        <v>0</v>
      </c>
      <c r="R79" s="196">
        <v>10.34</v>
      </c>
      <c r="S79" s="196">
        <v>6.43</v>
      </c>
      <c r="T79" s="196">
        <v>0</v>
      </c>
      <c r="U79" s="196">
        <v>317.86</v>
      </c>
      <c r="V79" s="196">
        <v>4.43</v>
      </c>
      <c r="W79" s="196">
        <v>8.49</v>
      </c>
      <c r="X79" s="196">
        <v>35.979999999999997</v>
      </c>
      <c r="Y79" s="196">
        <v>0</v>
      </c>
      <c r="Z79">
        <v>0</v>
      </c>
      <c r="AA79" s="196">
        <v>8.34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54.79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157.58000000000001</v>
      </c>
      <c r="L80" s="196">
        <v>41.79</v>
      </c>
      <c r="M80" s="196">
        <v>0</v>
      </c>
      <c r="N80" s="196">
        <v>13.83</v>
      </c>
      <c r="O80" s="196">
        <v>48.38</v>
      </c>
      <c r="P80" s="196">
        <v>42.13</v>
      </c>
      <c r="Q80" s="196">
        <v>0</v>
      </c>
      <c r="R80" s="196">
        <v>10.34</v>
      </c>
      <c r="S80" s="196">
        <v>6.43</v>
      </c>
      <c r="T80" s="196">
        <v>0</v>
      </c>
      <c r="U80" s="196">
        <v>317.86</v>
      </c>
      <c r="V80" s="196">
        <v>4.43</v>
      </c>
      <c r="W80" s="196">
        <v>8.49</v>
      </c>
      <c r="X80" s="196">
        <v>35.979999999999997</v>
      </c>
      <c r="Y80" s="196">
        <v>0</v>
      </c>
      <c r="Z80">
        <v>0</v>
      </c>
      <c r="AA80" s="196">
        <v>8.34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54.79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157.58000000000001</v>
      </c>
      <c r="L81" s="196">
        <v>41.79</v>
      </c>
      <c r="M81" s="196">
        <v>0</v>
      </c>
      <c r="N81" s="196">
        <v>13.83</v>
      </c>
      <c r="O81" s="196">
        <v>48.38</v>
      </c>
      <c r="P81" s="196">
        <v>42.13</v>
      </c>
      <c r="Q81" s="196">
        <v>0</v>
      </c>
      <c r="R81" s="196">
        <v>10.34</v>
      </c>
      <c r="S81" s="196">
        <v>6.43</v>
      </c>
      <c r="T81" s="196">
        <v>0</v>
      </c>
      <c r="U81" s="196">
        <v>317.86</v>
      </c>
      <c r="V81" s="196">
        <v>4.43</v>
      </c>
      <c r="W81" s="196">
        <v>8.49</v>
      </c>
      <c r="X81" s="196">
        <v>35.979999999999997</v>
      </c>
      <c r="Y81" s="196">
        <v>0</v>
      </c>
      <c r="Z81">
        <v>0</v>
      </c>
      <c r="AA81" s="196">
        <v>8.34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54.79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157.58000000000001</v>
      </c>
      <c r="L82" s="196">
        <v>41.79</v>
      </c>
      <c r="M82" s="196">
        <v>0</v>
      </c>
      <c r="N82" s="196">
        <v>13.83</v>
      </c>
      <c r="O82" s="196">
        <v>48.38</v>
      </c>
      <c r="P82" s="196">
        <v>42.13</v>
      </c>
      <c r="Q82" s="196">
        <v>0</v>
      </c>
      <c r="R82" s="196">
        <v>10.34</v>
      </c>
      <c r="S82" s="196">
        <v>6.43</v>
      </c>
      <c r="T82" s="196">
        <v>0</v>
      </c>
      <c r="U82" s="196">
        <v>317.86</v>
      </c>
      <c r="V82" s="196">
        <v>4.43</v>
      </c>
      <c r="W82" s="196">
        <v>8.49</v>
      </c>
      <c r="X82" s="196">
        <v>35.979999999999997</v>
      </c>
      <c r="Y82" s="196">
        <v>0</v>
      </c>
      <c r="Z82">
        <v>0</v>
      </c>
      <c r="AA82" s="196">
        <v>8.34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54.79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157.58000000000001</v>
      </c>
      <c r="L83" s="196">
        <v>41.77</v>
      </c>
      <c r="M83" s="196">
        <v>0</v>
      </c>
      <c r="N83" s="196">
        <v>13.83</v>
      </c>
      <c r="O83" s="196">
        <v>48.38</v>
      </c>
      <c r="P83" s="196">
        <v>42.13</v>
      </c>
      <c r="Q83" s="196">
        <v>0</v>
      </c>
      <c r="R83" s="196">
        <v>10.34</v>
      </c>
      <c r="S83" s="196">
        <v>6.43</v>
      </c>
      <c r="T83" s="196">
        <v>0</v>
      </c>
      <c r="U83" s="196">
        <v>317.86</v>
      </c>
      <c r="V83" s="196">
        <v>4.43</v>
      </c>
      <c r="W83" s="196">
        <v>8.49</v>
      </c>
      <c r="X83" s="196">
        <v>35.979999999999997</v>
      </c>
      <c r="Y83" s="196">
        <v>0</v>
      </c>
      <c r="Z83">
        <v>0</v>
      </c>
      <c r="AA83" s="196">
        <v>8.34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67.88</v>
      </c>
      <c r="AQ83" s="196">
        <v>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157.58000000000001</v>
      </c>
      <c r="L84" s="196">
        <v>41.77</v>
      </c>
      <c r="M84" s="196">
        <v>0</v>
      </c>
      <c r="N84" s="196">
        <v>13.83</v>
      </c>
      <c r="O84" s="196">
        <v>48.38</v>
      </c>
      <c r="P84" s="196">
        <v>42.13</v>
      </c>
      <c r="Q84" s="196">
        <v>0</v>
      </c>
      <c r="R84" s="196">
        <v>10.34</v>
      </c>
      <c r="S84" s="196">
        <v>6.43</v>
      </c>
      <c r="T84" s="196">
        <v>0</v>
      </c>
      <c r="U84" s="196">
        <v>317.86</v>
      </c>
      <c r="V84" s="196">
        <v>4.43</v>
      </c>
      <c r="W84" s="196">
        <v>8.49</v>
      </c>
      <c r="X84" s="196">
        <v>35.979999999999997</v>
      </c>
      <c r="Y84" s="196">
        <v>0</v>
      </c>
      <c r="Z84">
        <v>0</v>
      </c>
      <c r="AA84" s="196">
        <v>8.34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67.88</v>
      </c>
      <c r="AQ84" s="196">
        <v>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157.58000000000001</v>
      </c>
      <c r="L85" s="196">
        <v>41.77</v>
      </c>
      <c r="M85" s="196">
        <v>0</v>
      </c>
      <c r="N85" s="196">
        <v>13.83</v>
      </c>
      <c r="O85" s="196">
        <v>48.38</v>
      </c>
      <c r="P85" s="196">
        <v>42.13</v>
      </c>
      <c r="Q85" s="196">
        <v>0</v>
      </c>
      <c r="R85" s="196">
        <v>10.34</v>
      </c>
      <c r="S85" s="196">
        <v>6.43</v>
      </c>
      <c r="T85" s="196">
        <v>0</v>
      </c>
      <c r="U85" s="196">
        <v>317.86</v>
      </c>
      <c r="V85" s="196">
        <v>4.43</v>
      </c>
      <c r="W85" s="196">
        <v>8.49</v>
      </c>
      <c r="X85" s="196">
        <v>35.979999999999997</v>
      </c>
      <c r="Y85" s="196">
        <v>0</v>
      </c>
      <c r="Z85">
        <v>0</v>
      </c>
      <c r="AA85" s="196">
        <v>8.34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22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78.75</v>
      </c>
      <c r="L86" s="196">
        <v>30.73</v>
      </c>
      <c r="M86" s="196">
        <v>0</v>
      </c>
      <c r="N86" s="196">
        <v>13.83</v>
      </c>
      <c r="O86" s="196">
        <v>48.38</v>
      </c>
      <c r="P86" s="196">
        <v>42.13</v>
      </c>
      <c r="Q86" s="196">
        <v>0</v>
      </c>
      <c r="R86" s="196">
        <v>10.34</v>
      </c>
      <c r="S86" s="196">
        <v>2.88</v>
      </c>
      <c r="T86" s="196">
        <v>0</v>
      </c>
      <c r="U86" s="196">
        <v>317.86</v>
      </c>
      <c r="V86" s="196">
        <v>4.43</v>
      </c>
      <c r="W86" s="196">
        <v>8.49</v>
      </c>
      <c r="X86" s="196">
        <v>35.979999999999997</v>
      </c>
      <c r="Y86" s="196">
        <v>0</v>
      </c>
      <c r="Z86">
        <v>0</v>
      </c>
      <c r="AA86" s="196">
        <v>8.34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78.75</v>
      </c>
      <c r="L87" s="196">
        <v>20.170000000000002</v>
      </c>
      <c r="M87" s="196">
        <v>0</v>
      </c>
      <c r="N87" s="196">
        <v>13.83</v>
      </c>
      <c r="O87" s="196">
        <v>48.38</v>
      </c>
      <c r="P87" s="196">
        <v>42.13</v>
      </c>
      <c r="Q87" s="196">
        <v>0</v>
      </c>
      <c r="R87" s="196">
        <v>10.34</v>
      </c>
      <c r="S87" s="196">
        <v>2.88</v>
      </c>
      <c r="T87" s="196">
        <v>0</v>
      </c>
      <c r="U87" s="196">
        <v>317.86</v>
      </c>
      <c r="V87" s="196">
        <v>4.43</v>
      </c>
      <c r="W87" s="196">
        <v>8.49</v>
      </c>
      <c r="X87" s="196">
        <v>35.979999999999997</v>
      </c>
      <c r="Y87" s="196">
        <v>0</v>
      </c>
      <c r="Z87">
        <v>0</v>
      </c>
      <c r="AA87" s="196">
        <v>8.34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67.88</v>
      </c>
      <c r="AQ87" s="196">
        <v>22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78.75</v>
      </c>
      <c r="L88" s="196">
        <v>20.170000000000002</v>
      </c>
      <c r="M88" s="196">
        <v>0</v>
      </c>
      <c r="N88" s="196">
        <v>13.83</v>
      </c>
      <c r="O88" s="196">
        <v>48.38</v>
      </c>
      <c r="P88" s="196">
        <v>42.13</v>
      </c>
      <c r="Q88" s="196">
        <v>0</v>
      </c>
      <c r="R88" s="196">
        <v>10.34</v>
      </c>
      <c r="S88" s="196">
        <v>2.88</v>
      </c>
      <c r="T88" s="196">
        <v>0</v>
      </c>
      <c r="U88" s="196">
        <v>317.86</v>
      </c>
      <c r="V88" s="196">
        <v>4.43</v>
      </c>
      <c r="W88" s="196">
        <v>8.49</v>
      </c>
      <c r="X88" s="196">
        <v>35.979999999999997</v>
      </c>
      <c r="Y88" s="196">
        <v>0</v>
      </c>
      <c r="Z88">
        <v>0</v>
      </c>
      <c r="AA88" s="196">
        <v>8.34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67.88</v>
      </c>
      <c r="AQ88" s="196">
        <v>22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78.75</v>
      </c>
      <c r="L89" s="196">
        <v>20.170000000000002</v>
      </c>
      <c r="M89" s="196">
        <v>0</v>
      </c>
      <c r="N89" s="196">
        <v>13.83</v>
      </c>
      <c r="O89" s="196">
        <v>48.38</v>
      </c>
      <c r="P89" s="196">
        <v>41.71</v>
      </c>
      <c r="Q89" s="196">
        <v>0</v>
      </c>
      <c r="R89" s="196">
        <v>4.96</v>
      </c>
      <c r="S89" s="196">
        <v>2.88</v>
      </c>
      <c r="T89" s="196">
        <v>0</v>
      </c>
      <c r="U89" s="196">
        <v>317.86</v>
      </c>
      <c r="V89" s="196">
        <v>4.43</v>
      </c>
      <c r="W89" s="196">
        <v>8.49</v>
      </c>
      <c r="X89" s="196">
        <v>35.979999999999997</v>
      </c>
      <c r="Y89" s="196">
        <v>0</v>
      </c>
      <c r="Z89">
        <v>0</v>
      </c>
      <c r="AA89" s="196">
        <v>8.34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67.88</v>
      </c>
      <c r="AQ89" s="196">
        <v>9.6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78.75</v>
      </c>
      <c r="L90" s="196">
        <v>20.170000000000002</v>
      </c>
      <c r="M90" s="196">
        <v>0</v>
      </c>
      <c r="N90" s="196">
        <v>13.83</v>
      </c>
      <c r="O90" s="196">
        <v>48.38</v>
      </c>
      <c r="P90" s="196">
        <v>41.71</v>
      </c>
      <c r="Q90" s="196">
        <v>0</v>
      </c>
      <c r="R90" s="196">
        <v>4.8</v>
      </c>
      <c r="S90" s="196">
        <v>2.88</v>
      </c>
      <c r="T90" s="196">
        <v>0</v>
      </c>
      <c r="U90" s="196">
        <v>317.86</v>
      </c>
      <c r="V90" s="196">
        <v>4.43</v>
      </c>
      <c r="W90" s="196">
        <v>8.49</v>
      </c>
      <c r="X90" s="196">
        <v>35.979999999999997</v>
      </c>
      <c r="Y90" s="196">
        <v>0</v>
      </c>
      <c r="Z90">
        <v>0</v>
      </c>
      <c r="AA90" s="196">
        <v>8.34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67.88</v>
      </c>
      <c r="AQ90" s="196">
        <v>9.6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78.75</v>
      </c>
      <c r="L91" s="196">
        <v>20.170000000000002</v>
      </c>
      <c r="M91" s="196">
        <v>0</v>
      </c>
      <c r="N91" s="196">
        <v>13.83</v>
      </c>
      <c r="O91" s="196">
        <v>48.38</v>
      </c>
      <c r="P91" s="196">
        <v>41.71</v>
      </c>
      <c r="Q91" s="196">
        <v>0</v>
      </c>
      <c r="R91" s="196">
        <v>4.8</v>
      </c>
      <c r="S91" s="196">
        <v>2.88</v>
      </c>
      <c r="T91" s="196">
        <v>0</v>
      </c>
      <c r="U91" s="196">
        <v>317.86</v>
      </c>
      <c r="V91" s="196">
        <v>4.43</v>
      </c>
      <c r="W91" s="196">
        <v>8.49</v>
      </c>
      <c r="X91" s="196">
        <v>35.979999999999997</v>
      </c>
      <c r="Y91" s="196">
        <v>0</v>
      </c>
      <c r="Z91">
        <v>0</v>
      </c>
      <c r="AA91" s="196">
        <v>8.34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67.88</v>
      </c>
      <c r="AQ91" s="196">
        <v>9.6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78.75</v>
      </c>
      <c r="L92" s="196">
        <v>20.170000000000002</v>
      </c>
      <c r="M92" s="196">
        <v>0</v>
      </c>
      <c r="N92" s="196">
        <v>13.83</v>
      </c>
      <c r="O92" s="196">
        <v>48.38</v>
      </c>
      <c r="P92" s="196">
        <v>41.71</v>
      </c>
      <c r="Q92" s="196">
        <v>0</v>
      </c>
      <c r="R92" s="196">
        <v>4.8</v>
      </c>
      <c r="S92" s="196">
        <v>2.88</v>
      </c>
      <c r="T92" s="196">
        <v>0</v>
      </c>
      <c r="U92" s="196">
        <v>317.86</v>
      </c>
      <c r="V92" s="196">
        <v>4.43</v>
      </c>
      <c r="W92" s="196">
        <v>8.49</v>
      </c>
      <c r="X92" s="196">
        <v>35.979999999999997</v>
      </c>
      <c r="Y92" s="196">
        <v>0</v>
      </c>
      <c r="Z92">
        <v>0</v>
      </c>
      <c r="AA92" s="196">
        <v>8.34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67.88</v>
      </c>
      <c r="AQ92" s="196">
        <v>9.6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78.75</v>
      </c>
      <c r="L93" s="196">
        <v>20.170000000000002</v>
      </c>
      <c r="M93" s="196">
        <v>0</v>
      </c>
      <c r="N93" s="196">
        <v>13.83</v>
      </c>
      <c r="O93" s="196">
        <v>48.38</v>
      </c>
      <c r="P93" s="196">
        <v>41.71</v>
      </c>
      <c r="Q93" s="196">
        <v>0</v>
      </c>
      <c r="R93" s="196">
        <v>4.8</v>
      </c>
      <c r="S93" s="196">
        <v>2.88</v>
      </c>
      <c r="T93" s="196">
        <v>0</v>
      </c>
      <c r="U93" s="196">
        <v>317.86</v>
      </c>
      <c r="V93" s="196">
        <v>0</v>
      </c>
      <c r="W93" s="196">
        <v>8.49</v>
      </c>
      <c r="X93" s="196">
        <v>35.979999999999997</v>
      </c>
      <c r="Y93" s="196">
        <v>0</v>
      </c>
      <c r="Z93">
        <v>0</v>
      </c>
      <c r="AA93" s="196">
        <v>8.34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47.56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67.88</v>
      </c>
      <c r="AQ93" s="196">
        <v>9.6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78.75</v>
      </c>
      <c r="L94" s="196">
        <v>20.170000000000002</v>
      </c>
      <c r="M94" s="196">
        <v>0</v>
      </c>
      <c r="N94" s="196">
        <v>13.83</v>
      </c>
      <c r="O94" s="196">
        <v>48.38</v>
      </c>
      <c r="P94" s="196">
        <v>41.71</v>
      </c>
      <c r="Q94" s="196">
        <v>0</v>
      </c>
      <c r="R94" s="196">
        <v>4.8</v>
      </c>
      <c r="S94" s="196">
        <v>2.88</v>
      </c>
      <c r="T94" s="196">
        <v>0</v>
      </c>
      <c r="U94" s="196">
        <v>317.86</v>
      </c>
      <c r="V94" s="196">
        <v>0</v>
      </c>
      <c r="W94" s="196">
        <v>8.49</v>
      </c>
      <c r="X94" s="196">
        <v>35.979999999999997</v>
      </c>
      <c r="Y94" s="196">
        <v>0</v>
      </c>
      <c r="Z94">
        <v>0</v>
      </c>
      <c r="AA94" s="196">
        <v>8.34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47.56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67.88</v>
      </c>
      <c r="AQ94" s="196">
        <v>9.6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78.75</v>
      </c>
      <c r="L95" s="196">
        <v>20.170000000000002</v>
      </c>
      <c r="M95" s="196">
        <v>0</v>
      </c>
      <c r="N95" s="196">
        <v>13.83</v>
      </c>
      <c r="O95" s="196">
        <v>48.38</v>
      </c>
      <c r="P95" s="196">
        <v>41.71</v>
      </c>
      <c r="Q95" s="196">
        <v>0</v>
      </c>
      <c r="R95" s="196">
        <v>5.29</v>
      </c>
      <c r="S95" s="196">
        <v>2.88</v>
      </c>
      <c r="T95" s="196">
        <v>0</v>
      </c>
      <c r="U95" s="196">
        <v>317.86</v>
      </c>
      <c r="V95" s="196">
        <v>0</v>
      </c>
      <c r="W95" s="196">
        <v>3.69</v>
      </c>
      <c r="X95" s="196">
        <v>35.979999999999997</v>
      </c>
      <c r="Y95" s="196">
        <v>0</v>
      </c>
      <c r="Z95">
        <v>0</v>
      </c>
      <c r="AA95" s="196">
        <v>8.34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47.56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33.61</v>
      </c>
      <c r="AQ95" s="196">
        <v>9.6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78.75</v>
      </c>
      <c r="L96" s="196">
        <v>20.170000000000002</v>
      </c>
      <c r="M96" s="196">
        <v>0</v>
      </c>
      <c r="N96" s="196">
        <v>13.83</v>
      </c>
      <c r="O96" s="196">
        <v>48.38</v>
      </c>
      <c r="P96" s="196">
        <v>41.71</v>
      </c>
      <c r="Q96" s="196">
        <v>0</v>
      </c>
      <c r="R96" s="196">
        <v>4.8</v>
      </c>
      <c r="S96" s="196">
        <v>2.88</v>
      </c>
      <c r="T96" s="196">
        <v>0</v>
      </c>
      <c r="U96" s="196">
        <v>317.86</v>
      </c>
      <c r="V96" s="196">
        <v>0</v>
      </c>
      <c r="W96" s="196">
        <v>3.69</v>
      </c>
      <c r="X96" s="196">
        <v>35.979999999999997</v>
      </c>
      <c r="Y96" s="196">
        <v>0</v>
      </c>
      <c r="Z96">
        <v>0</v>
      </c>
      <c r="AA96" s="196">
        <v>8.34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47.56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33.61</v>
      </c>
      <c r="AQ96" s="196">
        <v>9.6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79.95</v>
      </c>
      <c r="L97" s="196">
        <v>20.170000000000002</v>
      </c>
      <c r="M97" s="196">
        <v>0</v>
      </c>
      <c r="N97" s="196">
        <v>13.83</v>
      </c>
      <c r="O97" s="196">
        <v>48.38</v>
      </c>
      <c r="P97" s="196">
        <v>41.71</v>
      </c>
      <c r="Q97" s="196">
        <v>0</v>
      </c>
      <c r="R97" s="196">
        <v>4.8</v>
      </c>
      <c r="S97" s="196">
        <v>2.88</v>
      </c>
      <c r="T97" s="196">
        <v>0</v>
      </c>
      <c r="U97" s="196">
        <v>317.86</v>
      </c>
      <c r="V97" s="196">
        <v>0</v>
      </c>
      <c r="W97" s="196">
        <v>3.69</v>
      </c>
      <c r="X97" s="196">
        <v>24.01</v>
      </c>
      <c r="Y97" s="196">
        <v>0</v>
      </c>
      <c r="Z97">
        <v>0</v>
      </c>
      <c r="AA97" s="196">
        <v>8.34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47.56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33.61</v>
      </c>
      <c r="AQ97" s="196">
        <v>9.6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78.75</v>
      </c>
      <c r="L98" s="196">
        <v>20.170000000000002</v>
      </c>
      <c r="M98" s="196">
        <v>0</v>
      </c>
      <c r="N98" s="196">
        <v>13.83</v>
      </c>
      <c r="O98" s="196">
        <v>48.38</v>
      </c>
      <c r="P98" s="196">
        <v>41.71</v>
      </c>
      <c r="Q98" s="196">
        <v>0</v>
      </c>
      <c r="R98" s="196">
        <v>4.8</v>
      </c>
      <c r="S98" s="196">
        <v>2.88</v>
      </c>
      <c r="T98" s="196">
        <v>0</v>
      </c>
      <c r="U98" s="196">
        <v>317.86</v>
      </c>
      <c r="V98" s="196">
        <v>0</v>
      </c>
      <c r="W98" s="196">
        <v>3.69</v>
      </c>
      <c r="X98" s="196">
        <v>24.01</v>
      </c>
      <c r="Y98" s="196">
        <v>0</v>
      </c>
      <c r="Z98">
        <v>0</v>
      </c>
      <c r="AA98" s="196">
        <v>8.34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47.56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33.61</v>
      </c>
      <c r="AQ98" s="196">
        <v>9.6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2.6268549999999995</v>
      </c>
      <c r="L99">
        <f t="shared" si="0"/>
        <v>0.74307750000000028</v>
      </c>
      <c r="M99">
        <f t="shared" si="0"/>
        <v>0</v>
      </c>
      <c r="N99">
        <f t="shared" si="0"/>
        <v>0.33191999999999994</v>
      </c>
      <c r="O99">
        <f t="shared" si="0"/>
        <v>1.1611200000000019</v>
      </c>
      <c r="P99">
        <f t="shared" si="0"/>
        <v>0.87975499999999973</v>
      </c>
      <c r="Q99">
        <f t="shared" si="0"/>
        <v>0</v>
      </c>
      <c r="R99">
        <f t="shared" si="0"/>
        <v>0.18873749999999995</v>
      </c>
      <c r="S99">
        <f t="shared" si="0"/>
        <v>0.10462000000000003</v>
      </c>
      <c r="T99">
        <f t="shared" si="0"/>
        <v>0</v>
      </c>
      <c r="U99">
        <f t="shared" si="0"/>
        <v>7.6286400000000096</v>
      </c>
      <c r="V99">
        <f t="shared" si="0"/>
        <v>6.8457500000000088E-2</v>
      </c>
      <c r="W99">
        <f t="shared" si="0"/>
        <v>0.17072250000000019</v>
      </c>
      <c r="X99">
        <f t="shared" si="0"/>
        <v>0.71729500000000035</v>
      </c>
      <c r="Y99">
        <f t="shared" si="0"/>
        <v>0</v>
      </c>
      <c r="Z99">
        <f t="shared" si="0"/>
        <v>0</v>
      </c>
      <c r="AA99">
        <f t="shared" si="0"/>
        <v>0.20214000000000018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1.1742450000000009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1.3921050000000013</v>
      </c>
      <c r="AQ99">
        <f t="shared" si="0"/>
        <v>0.39186249999999961</v>
      </c>
      <c r="AR99">
        <f t="shared" si="0"/>
        <v>0.23591749999999989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203.61</v>
      </c>
      <c r="M3" s="196">
        <v>27.11</v>
      </c>
      <c r="N3" s="196">
        <v>16.71</v>
      </c>
      <c r="O3" s="196">
        <v>0</v>
      </c>
      <c r="P3" s="196">
        <v>21.66</v>
      </c>
      <c r="Q3" s="196">
        <v>0</v>
      </c>
      <c r="R3" s="196">
        <v>2.88</v>
      </c>
      <c r="S3" s="196">
        <v>1.92</v>
      </c>
      <c r="T3" s="196">
        <v>0</v>
      </c>
      <c r="U3" s="196">
        <v>24.68</v>
      </c>
      <c r="V3" s="196">
        <v>1.92</v>
      </c>
      <c r="W3" s="196">
        <v>1.92</v>
      </c>
      <c r="X3" s="196">
        <v>9.6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24.01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203.61</v>
      </c>
      <c r="M4" s="196">
        <v>27.11</v>
      </c>
      <c r="N4" s="196">
        <v>16.71</v>
      </c>
      <c r="O4" s="196">
        <v>0</v>
      </c>
      <c r="P4" s="196">
        <v>21.66</v>
      </c>
      <c r="Q4" s="196">
        <v>0</v>
      </c>
      <c r="R4" s="196">
        <v>2.88</v>
      </c>
      <c r="S4" s="196">
        <v>1.92</v>
      </c>
      <c r="T4" s="196">
        <v>0</v>
      </c>
      <c r="U4" s="196">
        <v>24.68</v>
      </c>
      <c r="V4" s="196">
        <v>1.92</v>
      </c>
      <c r="W4" s="196">
        <v>1.92</v>
      </c>
      <c r="X4" s="196">
        <v>9.6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24.01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203.61</v>
      </c>
      <c r="M5" s="196">
        <v>27.11</v>
      </c>
      <c r="N5" s="196">
        <v>16.71</v>
      </c>
      <c r="O5" s="196">
        <v>0</v>
      </c>
      <c r="P5" s="196">
        <v>21.66</v>
      </c>
      <c r="Q5" s="196">
        <v>0</v>
      </c>
      <c r="R5" s="196">
        <v>2.88</v>
      </c>
      <c r="S5" s="196">
        <v>1.92</v>
      </c>
      <c r="T5" s="196">
        <v>0</v>
      </c>
      <c r="U5" s="196">
        <v>24.68</v>
      </c>
      <c r="V5" s="196">
        <v>1.92</v>
      </c>
      <c r="W5" s="196">
        <v>1.92</v>
      </c>
      <c r="X5" s="196">
        <v>9.6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24.01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203.61</v>
      </c>
      <c r="M6" s="196">
        <v>27.11</v>
      </c>
      <c r="N6" s="196">
        <v>16.71</v>
      </c>
      <c r="O6" s="196">
        <v>0</v>
      </c>
      <c r="P6" s="196">
        <v>21.66</v>
      </c>
      <c r="Q6" s="196">
        <v>0</v>
      </c>
      <c r="R6" s="196">
        <v>2.88</v>
      </c>
      <c r="S6" s="196">
        <v>1.92</v>
      </c>
      <c r="T6" s="196">
        <v>0</v>
      </c>
      <c r="U6" s="196">
        <v>24.68</v>
      </c>
      <c r="V6" s="196">
        <v>1.92</v>
      </c>
      <c r="W6" s="196">
        <v>1.92</v>
      </c>
      <c r="X6" s="196">
        <v>9.6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24.01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203.6</v>
      </c>
      <c r="M7" s="196">
        <v>27.11</v>
      </c>
      <c r="N7" s="196">
        <v>16.71</v>
      </c>
      <c r="O7" s="196">
        <v>0</v>
      </c>
      <c r="P7" s="196">
        <v>21.66</v>
      </c>
      <c r="Q7" s="196">
        <v>0</v>
      </c>
      <c r="R7" s="196">
        <v>2.88</v>
      </c>
      <c r="S7" s="196">
        <v>1.92</v>
      </c>
      <c r="T7" s="196">
        <v>0</v>
      </c>
      <c r="U7" s="196">
        <v>24.68</v>
      </c>
      <c r="V7" s="196">
        <v>1.92</v>
      </c>
      <c r="W7" s="196">
        <v>1.92</v>
      </c>
      <c r="X7" s="196">
        <v>43.47</v>
      </c>
      <c r="Y7" s="196">
        <v>0</v>
      </c>
      <c r="Z7">
        <v>0</v>
      </c>
      <c r="AA7" s="196">
        <v>10.88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24.01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203.6</v>
      </c>
      <c r="M8" s="196">
        <v>27.11</v>
      </c>
      <c r="N8" s="196">
        <v>16.71</v>
      </c>
      <c r="O8" s="196">
        <v>0</v>
      </c>
      <c r="P8" s="196">
        <v>21.66</v>
      </c>
      <c r="Q8" s="196">
        <v>0</v>
      </c>
      <c r="R8" s="196">
        <v>2.88</v>
      </c>
      <c r="S8" s="196">
        <v>1.92</v>
      </c>
      <c r="T8" s="196">
        <v>0</v>
      </c>
      <c r="U8" s="196">
        <v>24.68</v>
      </c>
      <c r="V8" s="196">
        <v>1.92</v>
      </c>
      <c r="W8" s="196">
        <v>1.92</v>
      </c>
      <c r="X8" s="196">
        <v>43.47</v>
      </c>
      <c r="Y8" s="196">
        <v>0</v>
      </c>
      <c r="Z8">
        <v>0</v>
      </c>
      <c r="AA8" s="196">
        <v>10.88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24.01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203.6</v>
      </c>
      <c r="M9" s="196">
        <v>27.11</v>
      </c>
      <c r="N9" s="196">
        <v>16.71</v>
      </c>
      <c r="O9" s="196">
        <v>0</v>
      </c>
      <c r="P9" s="196">
        <v>21.66</v>
      </c>
      <c r="Q9" s="196">
        <v>0</v>
      </c>
      <c r="R9" s="196">
        <v>2.88</v>
      </c>
      <c r="S9" s="196">
        <v>1.92</v>
      </c>
      <c r="T9" s="196">
        <v>0</v>
      </c>
      <c r="U9" s="196">
        <v>24.68</v>
      </c>
      <c r="V9" s="196">
        <v>1.92</v>
      </c>
      <c r="W9" s="196">
        <v>1.92</v>
      </c>
      <c r="X9" s="196">
        <v>43.47</v>
      </c>
      <c r="Y9" s="196">
        <v>0</v>
      </c>
      <c r="Z9">
        <v>0</v>
      </c>
      <c r="AA9" s="196">
        <v>10.88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24.01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203.6</v>
      </c>
      <c r="M10" s="196">
        <v>27.11</v>
      </c>
      <c r="N10" s="196">
        <v>16.71</v>
      </c>
      <c r="O10" s="196">
        <v>0</v>
      </c>
      <c r="P10" s="196">
        <v>21.66</v>
      </c>
      <c r="Q10" s="196">
        <v>0</v>
      </c>
      <c r="R10" s="196">
        <v>2.88</v>
      </c>
      <c r="S10" s="196">
        <v>1.92</v>
      </c>
      <c r="T10" s="196">
        <v>0</v>
      </c>
      <c r="U10" s="196">
        <v>24.68</v>
      </c>
      <c r="V10" s="196">
        <v>1.92</v>
      </c>
      <c r="W10" s="196">
        <v>1.92</v>
      </c>
      <c r="X10" s="196">
        <v>43.47</v>
      </c>
      <c r="Y10" s="196">
        <v>0</v>
      </c>
      <c r="Z10">
        <v>0</v>
      </c>
      <c r="AA10" s="196">
        <v>10.88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24.01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203.6</v>
      </c>
      <c r="M11" s="196">
        <v>27.11</v>
      </c>
      <c r="N11" s="196">
        <v>16.71</v>
      </c>
      <c r="O11" s="196">
        <v>0</v>
      </c>
      <c r="P11" s="196">
        <v>21.66</v>
      </c>
      <c r="Q11" s="196">
        <v>0</v>
      </c>
      <c r="R11" s="196">
        <v>2.88</v>
      </c>
      <c r="S11" s="196">
        <v>1.92</v>
      </c>
      <c r="T11" s="196">
        <v>0</v>
      </c>
      <c r="U11" s="196">
        <v>24.68</v>
      </c>
      <c r="V11" s="196">
        <v>1.92</v>
      </c>
      <c r="W11" s="196">
        <v>1.92</v>
      </c>
      <c r="X11" s="196">
        <v>43.47</v>
      </c>
      <c r="Y11" s="196">
        <v>0</v>
      </c>
      <c r="Z11">
        <v>0</v>
      </c>
      <c r="AA11" s="196">
        <v>10.88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24.01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203.6</v>
      </c>
      <c r="M12" s="196">
        <v>27.11</v>
      </c>
      <c r="N12" s="196">
        <v>16.71</v>
      </c>
      <c r="O12" s="196">
        <v>0</v>
      </c>
      <c r="P12" s="196">
        <v>21.66</v>
      </c>
      <c r="Q12" s="196">
        <v>0</v>
      </c>
      <c r="R12" s="196">
        <v>2.88</v>
      </c>
      <c r="S12" s="196">
        <v>1.92</v>
      </c>
      <c r="T12" s="196">
        <v>0</v>
      </c>
      <c r="U12" s="196">
        <v>24.68</v>
      </c>
      <c r="V12" s="196">
        <v>1.92</v>
      </c>
      <c r="W12" s="196">
        <v>1.92</v>
      </c>
      <c r="X12" s="196">
        <v>43.47</v>
      </c>
      <c r="Y12" s="196">
        <v>0</v>
      </c>
      <c r="Z12">
        <v>0</v>
      </c>
      <c r="AA12" s="196">
        <v>10.88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24.01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203.6</v>
      </c>
      <c r="M13" s="196">
        <v>27.11</v>
      </c>
      <c r="N13" s="196">
        <v>16.71</v>
      </c>
      <c r="O13" s="196">
        <v>0</v>
      </c>
      <c r="P13" s="196">
        <v>21.66</v>
      </c>
      <c r="Q13" s="196">
        <v>0</v>
      </c>
      <c r="R13" s="196">
        <v>2.88</v>
      </c>
      <c r="S13" s="196">
        <v>1.92</v>
      </c>
      <c r="T13" s="196">
        <v>0</v>
      </c>
      <c r="U13" s="196">
        <v>24.68</v>
      </c>
      <c r="V13" s="196">
        <v>1.92</v>
      </c>
      <c r="W13" s="196">
        <v>1.92</v>
      </c>
      <c r="X13" s="196">
        <v>43.47</v>
      </c>
      <c r="Y13" s="196">
        <v>0</v>
      </c>
      <c r="Z13">
        <v>0</v>
      </c>
      <c r="AA13" s="196">
        <v>10.88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24.01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203.6</v>
      </c>
      <c r="M14" s="196">
        <v>27.11</v>
      </c>
      <c r="N14" s="196">
        <v>16.71</v>
      </c>
      <c r="O14" s="196">
        <v>0</v>
      </c>
      <c r="P14" s="196">
        <v>21.66</v>
      </c>
      <c r="Q14" s="196">
        <v>0</v>
      </c>
      <c r="R14" s="196">
        <v>2.88</v>
      </c>
      <c r="S14" s="196">
        <v>1.92</v>
      </c>
      <c r="T14" s="196">
        <v>0</v>
      </c>
      <c r="U14" s="196">
        <v>24.68</v>
      </c>
      <c r="V14" s="196">
        <v>1.92</v>
      </c>
      <c r="W14" s="196">
        <v>1.92</v>
      </c>
      <c r="X14" s="196">
        <v>43.47</v>
      </c>
      <c r="Y14" s="196">
        <v>0</v>
      </c>
      <c r="Z14">
        <v>0</v>
      </c>
      <c r="AA14" s="196">
        <v>10.88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24.01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203.6</v>
      </c>
      <c r="M15" s="196">
        <v>27.11</v>
      </c>
      <c r="N15" s="196">
        <v>16.71</v>
      </c>
      <c r="O15" s="196">
        <v>0</v>
      </c>
      <c r="P15" s="196">
        <v>21.66</v>
      </c>
      <c r="Q15" s="196">
        <v>0</v>
      </c>
      <c r="R15" s="196">
        <v>2.88</v>
      </c>
      <c r="S15" s="196">
        <v>1.92</v>
      </c>
      <c r="T15" s="196">
        <v>0</v>
      </c>
      <c r="U15" s="196">
        <v>24.68</v>
      </c>
      <c r="V15" s="196">
        <v>1.92</v>
      </c>
      <c r="W15" s="196">
        <v>1.92</v>
      </c>
      <c r="X15" s="196">
        <v>19.21</v>
      </c>
      <c r="Y15" s="196">
        <v>0</v>
      </c>
      <c r="Z15">
        <v>0</v>
      </c>
      <c r="AA15" s="196">
        <v>10.88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24.01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203.6</v>
      </c>
      <c r="M16" s="196">
        <v>27.11</v>
      </c>
      <c r="N16" s="196">
        <v>16.71</v>
      </c>
      <c r="O16" s="196">
        <v>0</v>
      </c>
      <c r="P16" s="196">
        <v>21.66</v>
      </c>
      <c r="Q16" s="196">
        <v>0</v>
      </c>
      <c r="R16" s="196">
        <v>2.88</v>
      </c>
      <c r="S16" s="196">
        <v>1.92</v>
      </c>
      <c r="T16" s="196">
        <v>0</v>
      </c>
      <c r="U16" s="196">
        <v>24.68</v>
      </c>
      <c r="V16" s="196">
        <v>1.92</v>
      </c>
      <c r="W16" s="196">
        <v>1.92</v>
      </c>
      <c r="X16" s="196">
        <v>19.21</v>
      </c>
      <c r="Y16" s="196">
        <v>0</v>
      </c>
      <c r="Z16">
        <v>0</v>
      </c>
      <c r="AA16" s="196">
        <v>10.88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24.01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203.6</v>
      </c>
      <c r="M17" s="196">
        <v>27.11</v>
      </c>
      <c r="N17" s="196">
        <v>16.71</v>
      </c>
      <c r="O17" s="196">
        <v>0</v>
      </c>
      <c r="P17" s="196">
        <v>21.66</v>
      </c>
      <c r="Q17" s="196">
        <v>0</v>
      </c>
      <c r="R17" s="196">
        <v>2.88</v>
      </c>
      <c r="S17" s="196">
        <v>1.92</v>
      </c>
      <c r="T17" s="196">
        <v>0</v>
      </c>
      <c r="U17" s="196">
        <v>24.68</v>
      </c>
      <c r="V17" s="196">
        <v>1.92</v>
      </c>
      <c r="W17" s="196">
        <v>1.92</v>
      </c>
      <c r="X17" s="196">
        <v>19.21</v>
      </c>
      <c r="Y17" s="196">
        <v>0</v>
      </c>
      <c r="Z17">
        <v>0</v>
      </c>
      <c r="AA17" s="196">
        <v>10.88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24.01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203.6</v>
      </c>
      <c r="M18" s="196">
        <v>27.11</v>
      </c>
      <c r="N18" s="196">
        <v>16.71</v>
      </c>
      <c r="O18" s="196">
        <v>0</v>
      </c>
      <c r="P18" s="196">
        <v>21.66</v>
      </c>
      <c r="Q18" s="196">
        <v>0</v>
      </c>
      <c r="R18" s="196">
        <v>2.88</v>
      </c>
      <c r="S18" s="196">
        <v>1.92</v>
      </c>
      <c r="T18" s="196">
        <v>0</v>
      </c>
      <c r="U18" s="196">
        <v>24.68</v>
      </c>
      <c r="V18" s="196">
        <v>1.92</v>
      </c>
      <c r="W18" s="196">
        <v>1.92</v>
      </c>
      <c r="X18" s="196">
        <v>19.21</v>
      </c>
      <c r="Y18" s="196">
        <v>0</v>
      </c>
      <c r="Z18">
        <v>0</v>
      </c>
      <c r="AA18" s="196">
        <v>10.88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24.01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203.6</v>
      </c>
      <c r="M19" s="196">
        <v>27.11</v>
      </c>
      <c r="N19" s="196">
        <v>16.71</v>
      </c>
      <c r="O19" s="196">
        <v>0</v>
      </c>
      <c r="P19" s="196">
        <v>21.66</v>
      </c>
      <c r="Q19" s="196">
        <v>0</v>
      </c>
      <c r="R19" s="196">
        <v>2.88</v>
      </c>
      <c r="S19" s="196">
        <v>1.92</v>
      </c>
      <c r="T19" s="196">
        <v>0</v>
      </c>
      <c r="U19" s="196">
        <v>24.68</v>
      </c>
      <c r="V19" s="196">
        <v>1.92</v>
      </c>
      <c r="W19" s="196">
        <v>1.92</v>
      </c>
      <c r="X19" s="196">
        <v>19.21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24.01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203.6</v>
      </c>
      <c r="M20" s="196">
        <v>27.11</v>
      </c>
      <c r="N20" s="196">
        <v>16.71</v>
      </c>
      <c r="O20" s="196">
        <v>0</v>
      </c>
      <c r="P20" s="196">
        <v>21.66</v>
      </c>
      <c r="Q20" s="196">
        <v>0</v>
      </c>
      <c r="R20" s="196">
        <v>2.88</v>
      </c>
      <c r="S20" s="196">
        <v>1.92</v>
      </c>
      <c r="T20" s="196">
        <v>0</v>
      </c>
      <c r="U20" s="196">
        <v>24.68</v>
      </c>
      <c r="V20" s="196">
        <v>1.92</v>
      </c>
      <c r="W20" s="196">
        <v>1.92</v>
      </c>
      <c r="X20" s="196">
        <v>19.21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24.01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203.6</v>
      </c>
      <c r="M21" s="196">
        <v>27.11</v>
      </c>
      <c r="N21" s="196">
        <v>16.71</v>
      </c>
      <c r="O21" s="196">
        <v>0</v>
      </c>
      <c r="P21" s="196">
        <v>21.66</v>
      </c>
      <c r="Q21" s="196">
        <v>0</v>
      </c>
      <c r="R21" s="196">
        <v>2.88</v>
      </c>
      <c r="S21" s="196">
        <v>1.92</v>
      </c>
      <c r="T21" s="196">
        <v>0</v>
      </c>
      <c r="U21" s="196">
        <v>24.68</v>
      </c>
      <c r="V21" s="196">
        <v>1.92</v>
      </c>
      <c r="W21" s="196">
        <v>1.92</v>
      </c>
      <c r="X21" s="196">
        <v>28.04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24.01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203.61</v>
      </c>
      <c r="M22" s="196">
        <v>27.11</v>
      </c>
      <c r="N22" s="196">
        <v>16.71</v>
      </c>
      <c r="O22" s="196">
        <v>0</v>
      </c>
      <c r="P22" s="196">
        <v>21.66</v>
      </c>
      <c r="Q22" s="196">
        <v>0</v>
      </c>
      <c r="R22" s="196">
        <v>2.88</v>
      </c>
      <c r="S22" s="196">
        <v>1.92</v>
      </c>
      <c r="T22" s="196">
        <v>0</v>
      </c>
      <c r="U22" s="196">
        <v>24.68</v>
      </c>
      <c r="V22" s="196">
        <v>1.92</v>
      </c>
      <c r="W22" s="196">
        <v>1.92</v>
      </c>
      <c r="X22" s="196">
        <v>28.04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24.01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203.61</v>
      </c>
      <c r="M23" s="196">
        <v>27.11</v>
      </c>
      <c r="N23" s="196">
        <v>16.71</v>
      </c>
      <c r="O23" s="196">
        <v>0</v>
      </c>
      <c r="P23" s="196">
        <v>21.66</v>
      </c>
      <c r="Q23" s="196">
        <v>0</v>
      </c>
      <c r="R23" s="196">
        <v>2.88</v>
      </c>
      <c r="S23" s="196">
        <v>1.92</v>
      </c>
      <c r="T23" s="196">
        <v>0</v>
      </c>
      <c r="U23" s="196">
        <v>24.68</v>
      </c>
      <c r="V23" s="196">
        <v>1.92</v>
      </c>
      <c r="W23" s="196">
        <v>1.92</v>
      </c>
      <c r="X23" s="196">
        <v>28.04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24.01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203.61</v>
      </c>
      <c r="M24" s="196">
        <v>27.11</v>
      </c>
      <c r="N24" s="196">
        <v>16.71</v>
      </c>
      <c r="O24" s="196">
        <v>0</v>
      </c>
      <c r="P24" s="196">
        <v>21.66</v>
      </c>
      <c r="Q24" s="196">
        <v>0</v>
      </c>
      <c r="R24" s="196">
        <v>2.88</v>
      </c>
      <c r="S24" s="196">
        <v>1.92</v>
      </c>
      <c r="T24" s="196">
        <v>0</v>
      </c>
      <c r="U24" s="196">
        <v>24.68</v>
      </c>
      <c r="V24" s="196">
        <v>1.92</v>
      </c>
      <c r="W24" s="196">
        <v>1.92</v>
      </c>
      <c r="X24" s="196">
        <v>26.28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24.01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203.61</v>
      </c>
      <c r="M25" s="196">
        <v>27.11</v>
      </c>
      <c r="N25" s="196">
        <v>16.71</v>
      </c>
      <c r="O25" s="196">
        <v>0</v>
      </c>
      <c r="P25" s="196">
        <v>21.66</v>
      </c>
      <c r="Q25" s="196">
        <v>0</v>
      </c>
      <c r="R25" s="196">
        <v>2.88</v>
      </c>
      <c r="S25" s="196">
        <v>1.92</v>
      </c>
      <c r="T25" s="196">
        <v>0</v>
      </c>
      <c r="U25" s="196">
        <v>24.68</v>
      </c>
      <c r="V25" s="196">
        <v>1.92</v>
      </c>
      <c r="W25" s="196">
        <v>1.92</v>
      </c>
      <c r="X25" s="196">
        <v>26.28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24.01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203.61</v>
      </c>
      <c r="M26" s="196">
        <v>27.11</v>
      </c>
      <c r="N26" s="196">
        <v>16.71</v>
      </c>
      <c r="O26" s="196">
        <v>0</v>
      </c>
      <c r="P26" s="196">
        <v>21.66</v>
      </c>
      <c r="Q26" s="196">
        <v>0</v>
      </c>
      <c r="R26" s="196">
        <v>2.88</v>
      </c>
      <c r="S26" s="196">
        <v>1.92</v>
      </c>
      <c r="T26" s="196">
        <v>0</v>
      </c>
      <c r="U26" s="196">
        <v>24.68</v>
      </c>
      <c r="V26" s="196">
        <v>1.92</v>
      </c>
      <c r="W26" s="196">
        <v>10.26</v>
      </c>
      <c r="X26" s="196">
        <v>26.28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72.36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249.7</v>
      </c>
      <c r="M27" s="196">
        <v>27.11</v>
      </c>
      <c r="N27" s="196">
        <v>16.71</v>
      </c>
      <c r="O27" s="196">
        <v>0</v>
      </c>
      <c r="P27" s="196">
        <v>21.66</v>
      </c>
      <c r="Q27" s="196">
        <v>0</v>
      </c>
      <c r="R27" s="196">
        <v>12.18</v>
      </c>
      <c r="S27" s="196">
        <v>1.92</v>
      </c>
      <c r="T27" s="196">
        <v>0</v>
      </c>
      <c r="U27" s="196">
        <v>24.68</v>
      </c>
      <c r="V27" s="196">
        <v>4.3899999999999997</v>
      </c>
      <c r="W27" s="196">
        <v>10.26</v>
      </c>
      <c r="X27" s="196">
        <v>28.98</v>
      </c>
      <c r="Y27" s="196">
        <v>0</v>
      </c>
      <c r="Z27">
        <v>0</v>
      </c>
      <c r="AA27" s="196">
        <v>10.88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74.61</v>
      </c>
      <c r="AQ27" s="196">
        <v>26.57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316.93</v>
      </c>
      <c r="M28" s="196">
        <v>27.11</v>
      </c>
      <c r="N28" s="196">
        <v>16.71</v>
      </c>
      <c r="O28" s="196">
        <v>0</v>
      </c>
      <c r="P28" s="196">
        <v>21.66</v>
      </c>
      <c r="Q28" s="196">
        <v>0</v>
      </c>
      <c r="R28" s="196">
        <v>12.49</v>
      </c>
      <c r="S28" s="196">
        <v>1.92</v>
      </c>
      <c r="T28" s="196">
        <v>0</v>
      </c>
      <c r="U28" s="196">
        <v>24.68</v>
      </c>
      <c r="V28" s="196">
        <v>5.32</v>
      </c>
      <c r="W28" s="196">
        <v>10.26</v>
      </c>
      <c r="X28" s="196">
        <v>28.98</v>
      </c>
      <c r="Y28" s="196">
        <v>0</v>
      </c>
      <c r="Z28">
        <v>0</v>
      </c>
      <c r="AA28" s="196">
        <v>10.88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26.57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8.99</v>
      </c>
      <c r="L29" s="196">
        <v>370.39</v>
      </c>
      <c r="M29" s="196">
        <v>27.11</v>
      </c>
      <c r="N29" s="196">
        <v>16.71</v>
      </c>
      <c r="O29" s="196">
        <v>0</v>
      </c>
      <c r="P29" s="196">
        <v>21.66</v>
      </c>
      <c r="Q29" s="196">
        <v>0</v>
      </c>
      <c r="R29" s="196">
        <v>12.49</v>
      </c>
      <c r="S29" s="196">
        <v>7.68</v>
      </c>
      <c r="T29" s="196">
        <v>0</v>
      </c>
      <c r="U29" s="196">
        <v>24.68</v>
      </c>
      <c r="V29" s="196">
        <v>5.35</v>
      </c>
      <c r="W29" s="196">
        <v>10.26</v>
      </c>
      <c r="X29" s="196">
        <v>28.98</v>
      </c>
      <c r="Y29" s="196">
        <v>0</v>
      </c>
      <c r="Z29">
        <v>0</v>
      </c>
      <c r="AA29" s="196">
        <v>10.88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26.57</v>
      </c>
      <c r="AR29" s="196">
        <v>0.31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370.39</v>
      </c>
      <c r="M30" s="196">
        <v>27.11</v>
      </c>
      <c r="N30" s="196">
        <v>16.71</v>
      </c>
      <c r="O30" s="196">
        <v>0</v>
      </c>
      <c r="P30" s="196">
        <v>21.66</v>
      </c>
      <c r="Q30" s="196">
        <v>0</v>
      </c>
      <c r="R30" s="196">
        <v>12.49</v>
      </c>
      <c r="S30" s="196">
        <v>7.68</v>
      </c>
      <c r="T30" s="196">
        <v>0</v>
      </c>
      <c r="U30" s="196">
        <v>24.68</v>
      </c>
      <c r="V30" s="196">
        <v>5.35</v>
      </c>
      <c r="W30" s="196">
        <v>10.26</v>
      </c>
      <c r="X30" s="196">
        <v>28.98</v>
      </c>
      <c r="Y30" s="196">
        <v>0</v>
      </c>
      <c r="Z30">
        <v>0</v>
      </c>
      <c r="AA30" s="196">
        <v>10.88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1.0900000000000001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8.98</v>
      </c>
      <c r="L31" s="196">
        <v>370.39</v>
      </c>
      <c r="M31" s="196">
        <v>27.11</v>
      </c>
      <c r="N31" s="196">
        <v>16.71</v>
      </c>
      <c r="O31" s="196">
        <v>0</v>
      </c>
      <c r="P31" s="196">
        <v>21.66</v>
      </c>
      <c r="Q31" s="196">
        <v>0</v>
      </c>
      <c r="R31" s="196">
        <v>12.49</v>
      </c>
      <c r="S31" s="196">
        <v>7.68</v>
      </c>
      <c r="T31" s="196">
        <v>0</v>
      </c>
      <c r="U31" s="196">
        <v>24.68</v>
      </c>
      <c r="V31" s="196">
        <v>5.35</v>
      </c>
      <c r="W31" s="196">
        <v>10.26</v>
      </c>
      <c r="X31" s="196">
        <v>28.98</v>
      </c>
      <c r="Y31" s="196">
        <v>0</v>
      </c>
      <c r="Z31">
        <v>0</v>
      </c>
      <c r="AA31" s="196">
        <v>10.88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68.52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3.59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370.63</v>
      </c>
      <c r="M32" s="196">
        <v>27.11</v>
      </c>
      <c r="N32" s="196">
        <v>16.71</v>
      </c>
      <c r="O32" s="196">
        <v>0</v>
      </c>
      <c r="P32" s="196">
        <v>21.66</v>
      </c>
      <c r="Q32" s="196">
        <v>0</v>
      </c>
      <c r="R32" s="196">
        <v>12.49</v>
      </c>
      <c r="S32" s="196">
        <v>7.68</v>
      </c>
      <c r="T32" s="196">
        <v>0</v>
      </c>
      <c r="U32" s="196">
        <v>24.68</v>
      </c>
      <c r="V32" s="196">
        <v>5.35</v>
      </c>
      <c r="W32" s="196">
        <v>10.26</v>
      </c>
      <c r="X32" s="196">
        <v>28.98</v>
      </c>
      <c r="Y32" s="196">
        <v>0</v>
      </c>
      <c r="Z32">
        <v>0</v>
      </c>
      <c r="AA32" s="196">
        <v>10.88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370.63</v>
      </c>
      <c r="M33" s="196">
        <v>27.11</v>
      </c>
      <c r="N33" s="196">
        <v>16.71</v>
      </c>
      <c r="O33" s="196">
        <v>0</v>
      </c>
      <c r="P33" s="196">
        <v>21.66</v>
      </c>
      <c r="Q33" s="196">
        <v>0</v>
      </c>
      <c r="R33" s="196">
        <v>12.49</v>
      </c>
      <c r="S33" s="196">
        <v>7.68</v>
      </c>
      <c r="T33" s="196">
        <v>0</v>
      </c>
      <c r="U33" s="196">
        <v>24.68</v>
      </c>
      <c r="V33" s="196">
        <v>5.35</v>
      </c>
      <c r="W33" s="196">
        <v>10.26</v>
      </c>
      <c r="X33" s="196">
        <v>28.98</v>
      </c>
      <c r="Y33" s="196">
        <v>0</v>
      </c>
      <c r="Z33">
        <v>0</v>
      </c>
      <c r="AA33" s="196">
        <v>10.88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16.93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370.63</v>
      </c>
      <c r="M34" s="196">
        <v>27.11</v>
      </c>
      <c r="N34" s="196">
        <v>16.71</v>
      </c>
      <c r="O34" s="196">
        <v>0</v>
      </c>
      <c r="P34" s="196">
        <v>21.66</v>
      </c>
      <c r="Q34" s="196">
        <v>0</v>
      </c>
      <c r="R34" s="196">
        <v>12.49</v>
      </c>
      <c r="S34" s="196">
        <v>7.68</v>
      </c>
      <c r="T34" s="196">
        <v>0</v>
      </c>
      <c r="U34" s="196">
        <v>24.68</v>
      </c>
      <c r="V34" s="196">
        <v>5.35</v>
      </c>
      <c r="W34" s="196">
        <v>10.26</v>
      </c>
      <c r="X34" s="196">
        <v>28.98</v>
      </c>
      <c r="Y34" s="196">
        <v>0</v>
      </c>
      <c r="Z34">
        <v>0</v>
      </c>
      <c r="AA34" s="196">
        <v>10.88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370.63</v>
      </c>
      <c r="M35" s="196">
        <v>27.11</v>
      </c>
      <c r="N35" s="196">
        <v>16.71</v>
      </c>
      <c r="O35" s="196">
        <v>0</v>
      </c>
      <c r="P35" s="196">
        <v>21.66</v>
      </c>
      <c r="Q35" s="196">
        <v>0</v>
      </c>
      <c r="R35" s="196">
        <v>12.49</v>
      </c>
      <c r="S35" s="196">
        <v>7.68</v>
      </c>
      <c r="T35" s="196">
        <v>0</v>
      </c>
      <c r="U35" s="196">
        <v>24.68</v>
      </c>
      <c r="V35" s="196">
        <v>5.35</v>
      </c>
      <c r="W35" s="196">
        <v>10.26</v>
      </c>
      <c r="X35" s="196">
        <v>28.98</v>
      </c>
      <c r="Y35" s="196">
        <v>0</v>
      </c>
      <c r="Z35">
        <v>0</v>
      </c>
      <c r="AA35" s="196">
        <v>10.88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370.63</v>
      </c>
      <c r="M36" s="196">
        <v>27.11</v>
      </c>
      <c r="N36" s="196">
        <v>16.71</v>
      </c>
      <c r="O36" s="196">
        <v>0</v>
      </c>
      <c r="P36" s="196">
        <v>21.66</v>
      </c>
      <c r="Q36" s="196">
        <v>0</v>
      </c>
      <c r="R36" s="196">
        <v>12.49</v>
      </c>
      <c r="S36" s="196">
        <v>7.68</v>
      </c>
      <c r="T36" s="196">
        <v>0</v>
      </c>
      <c r="U36" s="196">
        <v>24.68</v>
      </c>
      <c r="V36" s="196">
        <v>5.35</v>
      </c>
      <c r="W36" s="196">
        <v>10.26</v>
      </c>
      <c r="X36" s="196">
        <v>28.98</v>
      </c>
      <c r="Y36" s="196">
        <v>0</v>
      </c>
      <c r="Z36">
        <v>0</v>
      </c>
      <c r="AA36" s="196">
        <v>10.88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370.63</v>
      </c>
      <c r="M37" s="196">
        <v>27.11</v>
      </c>
      <c r="N37" s="196">
        <v>16.71</v>
      </c>
      <c r="O37" s="196">
        <v>0</v>
      </c>
      <c r="P37" s="196">
        <v>21.66</v>
      </c>
      <c r="Q37" s="196">
        <v>0</v>
      </c>
      <c r="R37" s="196">
        <v>12.49</v>
      </c>
      <c r="S37" s="196">
        <v>7.68</v>
      </c>
      <c r="T37" s="196">
        <v>0</v>
      </c>
      <c r="U37" s="196">
        <v>24.68</v>
      </c>
      <c r="V37" s="196">
        <v>5.35</v>
      </c>
      <c r="W37" s="196">
        <v>10.26</v>
      </c>
      <c r="X37" s="196">
        <v>28.98</v>
      </c>
      <c r="Y37" s="196">
        <v>0</v>
      </c>
      <c r="Z37">
        <v>0</v>
      </c>
      <c r="AA37" s="196">
        <v>10.88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370.63</v>
      </c>
      <c r="M38" s="196">
        <v>27.11</v>
      </c>
      <c r="N38" s="196">
        <v>16.71</v>
      </c>
      <c r="O38" s="196">
        <v>0</v>
      </c>
      <c r="P38" s="196">
        <v>21.66</v>
      </c>
      <c r="Q38" s="196">
        <v>0</v>
      </c>
      <c r="R38" s="196">
        <v>12.49</v>
      </c>
      <c r="S38" s="196">
        <v>7.68</v>
      </c>
      <c r="T38" s="196">
        <v>0</v>
      </c>
      <c r="U38" s="196">
        <v>24.68</v>
      </c>
      <c r="V38" s="196">
        <v>5.35</v>
      </c>
      <c r="W38" s="196">
        <v>10.26</v>
      </c>
      <c r="X38" s="196">
        <v>28.98</v>
      </c>
      <c r="Y38" s="196">
        <v>0</v>
      </c>
      <c r="Z38">
        <v>0</v>
      </c>
      <c r="AA38" s="196">
        <v>10.88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370.63</v>
      </c>
      <c r="M39" s="196">
        <v>27.11</v>
      </c>
      <c r="N39" s="196">
        <v>16.71</v>
      </c>
      <c r="O39" s="196">
        <v>0</v>
      </c>
      <c r="P39" s="196">
        <v>21.66</v>
      </c>
      <c r="Q39" s="196">
        <v>0</v>
      </c>
      <c r="R39" s="196">
        <v>12.49</v>
      </c>
      <c r="S39" s="196">
        <v>7.68</v>
      </c>
      <c r="T39" s="196">
        <v>0</v>
      </c>
      <c r="U39" s="196">
        <v>24.68</v>
      </c>
      <c r="V39" s="196">
        <v>5.35</v>
      </c>
      <c r="W39" s="196">
        <v>10.26</v>
      </c>
      <c r="X39" s="196">
        <v>28.98</v>
      </c>
      <c r="Y39" s="196">
        <v>0</v>
      </c>
      <c r="Z39">
        <v>0</v>
      </c>
      <c r="AA39" s="196">
        <v>10.88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370.63</v>
      </c>
      <c r="M40" s="196">
        <v>27.11</v>
      </c>
      <c r="N40" s="196">
        <v>16.71</v>
      </c>
      <c r="O40" s="196">
        <v>0</v>
      </c>
      <c r="P40" s="196">
        <v>21.66</v>
      </c>
      <c r="Q40" s="196">
        <v>0</v>
      </c>
      <c r="R40" s="196">
        <v>12.49</v>
      </c>
      <c r="S40" s="196">
        <v>7.68</v>
      </c>
      <c r="T40" s="196">
        <v>0</v>
      </c>
      <c r="U40" s="196">
        <v>24.68</v>
      </c>
      <c r="V40" s="196">
        <v>5.35</v>
      </c>
      <c r="W40" s="196">
        <v>10.26</v>
      </c>
      <c r="X40" s="196">
        <v>28.98</v>
      </c>
      <c r="Y40" s="196">
        <v>0</v>
      </c>
      <c r="Z40">
        <v>0</v>
      </c>
      <c r="AA40" s="196">
        <v>10.88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370.63</v>
      </c>
      <c r="M41" s="196">
        <v>27.11</v>
      </c>
      <c r="N41" s="196">
        <v>16.71</v>
      </c>
      <c r="O41" s="196">
        <v>0</v>
      </c>
      <c r="P41" s="196">
        <v>21.66</v>
      </c>
      <c r="Q41" s="196">
        <v>0</v>
      </c>
      <c r="R41" s="196">
        <v>12.49</v>
      </c>
      <c r="S41" s="196">
        <v>7.68</v>
      </c>
      <c r="T41" s="196">
        <v>0</v>
      </c>
      <c r="U41" s="196">
        <v>24.68</v>
      </c>
      <c r="V41" s="196">
        <v>5.35</v>
      </c>
      <c r="W41" s="196">
        <v>10.26</v>
      </c>
      <c r="X41" s="196">
        <v>28.98</v>
      </c>
      <c r="Y41" s="196">
        <v>0</v>
      </c>
      <c r="Z41">
        <v>0</v>
      </c>
      <c r="AA41" s="196">
        <v>10.88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8.98</v>
      </c>
      <c r="L42" s="196">
        <v>370.63</v>
      </c>
      <c r="M42" s="196">
        <v>27.11</v>
      </c>
      <c r="N42" s="196">
        <v>16.71</v>
      </c>
      <c r="O42" s="196">
        <v>0</v>
      </c>
      <c r="P42" s="196">
        <v>21.66</v>
      </c>
      <c r="Q42" s="196">
        <v>0</v>
      </c>
      <c r="R42" s="196">
        <v>12.49</v>
      </c>
      <c r="S42" s="196">
        <v>7.68</v>
      </c>
      <c r="T42" s="196">
        <v>0</v>
      </c>
      <c r="U42" s="196">
        <v>24.68</v>
      </c>
      <c r="V42" s="196">
        <v>5.35</v>
      </c>
      <c r="W42" s="196">
        <v>10.26</v>
      </c>
      <c r="X42" s="196">
        <v>28.98</v>
      </c>
      <c r="Y42" s="196">
        <v>0</v>
      </c>
      <c r="Z42">
        <v>0</v>
      </c>
      <c r="AA42" s="196">
        <v>10.88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8.98</v>
      </c>
      <c r="L43" s="196">
        <v>370.39</v>
      </c>
      <c r="M43" s="196">
        <v>27.11</v>
      </c>
      <c r="N43" s="196">
        <v>16.71</v>
      </c>
      <c r="O43" s="196">
        <v>0</v>
      </c>
      <c r="P43" s="196">
        <v>21.66</v>
      </c>
      <c r="Q43" s="196">
        <v>0</v>
      </c>
      <c r="R43" s="196">
        <v>12.49</v>
      </c>
      <c r="S43" s="196">
        <v>7.68</v>
      </c>
      <c r="T43" s="196">
        <v>0</v>
      </c>
      <c r="U43" s="196">
        <v>24.68</v>
      </c>
      <c r="V43" s="196">
        <v>5.35</v>
      </c>
      <c r="W43" s="196">
        <v>10.26</v>
      </c>
      <c r="X43" s="196">
        <v>28.98</v>
      </c>
      <c r="Y43" s="196">
        <v>0</v>
      </c>
      <c r="Z43">
        <v>0</v>
      </c>
      <c r="AA43" s="196">
        <v>10.88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8.98</v>
      </c>
      <c r="L44" s="196">
        <v>370.39</v>
      </c>
      <c r="M44" s="196">
        <v>27.11</v>
      </c>
      <c r="N44" s="196">
        <v>16.71</v>
      </c>
      <c r="O44" s="196">
        <v>0</v>
      </c>
      <c r="P44" s="196">
        <v>21.66</v>
      </c>
      <c r="Q44" s="196">
        <v>0</v>
      </c>
      <c r="R44" s="196">
        <v>12.49</v>
      </c>
      <c r="S44" s="196">
        <v>7.68</v>
      </c>
      <c r="T44" s="196">
        <v>0</v>
      </c>
      <c r="U44" s="196">
        <v>24.68</v>
      </c>
      <c r="V44" s="196">
        <v>5.35</v>
      </c>
      <c r="W44" s="196">
        <v>10.26</v>
      </c>
      <c r="X44" s="196">
        <v>28.98</v>
      </c>
      <c r="Y44" s="196">
        <v>0</v>
      </c>
      <c r="Z44">
        <v>0</v>
      </c>
      <c r="AA44" s="196">
        <v>10.88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8.99</v>
      </c>
      <c r="L45" s="196">
        <v>370.39</v>
      </c>
      <c r="M45" s="196">
        <v>27.11</v>
      </c>
      <c r="N45" s="196">
        <v>16.71</v>
      </c>
      <c r="O45" s="196">
        <v>0</v>
      </c>
      <c r="P45" s="196">
        <v>21.66</v>
      </c>
      <c r="Q45" s="196">
        <v>0</v>
      </c>
      <c r="R45" s="196">
        <v>12.49</v>
      </c>
      <c r="S45" s="196">
        <v>7.68</v>
      </c>
      <c r="T45" s="196">
        <v>0</v>
      </c>
      <c r="U45" s="196">
        <v>24.68</v>
      </c>
      <c r="V45" s="196">
        <v>5.35</v>
      </c>
      <c r="W45" s="196">
        <v>10.26</v>
      </c>
      <c r="X45" s="196">
        <v>28.98</v>
      </c>
      <c r="Y45" s="196">
        <v>0</v>
      </c>
      <c r="Z45">
        <v>0</v>
      </c>
      <c r="AA45" s="196">
        <v>10.88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8.99</v>
      </c>
      <c r="L46" s="196">
        <v>370.39</v>
      </c>
      <c r="M46" s="196">
        <v>27.11</v>
      </c>
      <c r="N46" s="196">
        <v>16.71</v>
      </c>
      <c r="O46" s="196">
        <v>0</v>
      </c>
      <c r="P46" s="196">
        <v>21.66</v>
      </c>
      <c r="Q46" s="196">
        <v>0</v>
      </c>
      <c r="R46" s="196">
        <v>12.49</v>
      </c>
      <c r="S46" s="196">
        <v>7.68</v>
      </c>
      <c r="T46" s="196">
        <v>0</v>
      </c>
      <c r="U46" s="196">
        <v>24.68</v>
      </c>
      <c r="V46" s="196">
        <v>5.35</v>
      </c>
      <c r="W46" s="196">
        <v>10.26</v>
      </c>
      <c r="X46" s="196">
        <v>28.98</v>
      </c>
      <c r="Y46" s="196">
        <v>0</v>
      </c>
      <c r="Z46">
        <v>0</v>
      </c>
      <c r="AA46" s="196">
        <v>10.88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8.99</v>
      </c>
      <c r="L47" s="196">
        <v>370.39</v>
      </c>
      <c r="M47" s="196">
        <v>27.11</v>
      </c>
      <c r="N47" s="196">
        <v>16.71</v>
      </c>
      <c r="O47" s="196">
        <v>0</v>
      </c>
      <c r="P47" s="196">
        <v>21.66</v>
      </c>
      <c r="Q47" s="196">
        <v>0</v>
      </c>
      <c r="R47" s="196">
        <v>12.49</v>
      </c>
      <c r="S47" s="196">
        <v>7.68</v>
      </c>
      <c r="T47" s="196">
        <v>0</v>
      </c>
      <c r="U47" s="196">
        <v>24.68</v>
      </c>
      <c r="V47" s="196">
        <v>5.35</v>
      </c>
      <c r="W47" s="196">
        <v>10.26</v>
      </c>
      <c r="X47" s="196">
        <v>30.48</v>
      </c>
      <c r="Y47" s="196">
        <v>0</v>
      </c>
      <c r="Z47">
        <v>0</v>
      </c>
      <c r="AA47" s="196">
        <v>10.88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8.99</v>
      </c>
      <c r="L48" s="196">
        <v>370.39</v>
      </c>
      <c r="M48" s="196">
        <v>27.11</v>
      </c>
      <c r="N48" s="196">
        <v>16.71</v>
      </c>
      <c r="O48" s="196">
        <v>0</v>
      </c>
      <c r="P48" s="196">
        <v>21.66</v>
      </c>
      <c r="Q48" s="196">
        <v>0</v>
      </c>
      <c r="R48" s="196">
        <v>12.49</v>
      </c>
      <c r="S48" s="196">
        <v>7.68</v>
      </c>
      <c r="T48" s="196">
        <v>0</v>
      </c>
      <c r="U48" s="196">
        <v>24.68</v>
      </c>
      <c r="V48" s="196">
        <v>5.35</v>
      </c>
      <c r="W48" s="196">
        <v>10.26</v>
      </c>
      <c r="X48" s="196">
        <v>31.97</v>
      </c>
      <c r="Y48" s="196">
        <v>0</v>
      </c>
      <c r="Z48">
        <v>0</v>
      </c>
      <c r="AA48" s="196">
        <v>10.88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8.99</v>
      </c>
      <c r="L49" s="196">
        <v>370.39</v>
      </c>
      <c r="M49" s="196">
        <v>27.11</v>
      </c>
      <c r="N49" s="196">
        <v>16.71</v>
      </c>
      <c r="O49" s="196">
        <v>0</v>
      </c>
      <c r="P49" s="196">
        <v>21.66</v>
      </c>
      <c r="Q49" s="196">
        <v>0</v>
      </c>
      <c r="R49" s="196">
        <v>12.49</v>
      </c>
      <c r="S49" s="196">
        <v>7.68</v>
      </c>
      <c r="T49" s="196">
        <v>0</v>
      </c>
      <c r="U49" s="196">
        <v>24.68</v>
      </c>
      <c r="V49" s="196">
        <v>5.35</v>
      </c>
      <c r="W49" s="196">
        <v>10.26</v>
      </c>
      <c r="X49" s="196">
        <v>32.14</v>
      </c>
      <c r="Y49" s="196">
        <v>0</v>
      </c>
      <c r="Z49">
        <v>0</v>
      </c>
      <c r="AA49" s="196">
        <v>10.88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75.39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8.99</v>
      </c>
      <c r="L50" s="196">
        <v>370.39</v>
      </c>
      <c r="M50" s="196">
        <v>27.11</v>
      </c>
      <c r="N50" s="196">
        <v>16.71</v>
      </c>
      <c r="O50" s="196">
        <v>0</v>
      </c>
      <c r="P50" s="196">
        <v>21.66</v>
      </c>
      <c r="Q50" s="196">
        <v>0</v>
      </c>
      <c r="R50" s="196">
        <v>12.49</v>
      </c>
      <c r="S50" s="196">
        <v>7.68</v>
      </c>
      <c r="T50" s="196">
        <v>0</v>
      </c>
      <c r="U50" s="196">
        <v>24.68</v>
      </c>
      <c r="V50" s="196">
        <v>5.35</v>
      </c>
      <c r="W50" s="196">
        <v>10.26</v>
      </c>
      <c r="X50" s="196">
        <v>33.21</v>
      </c>
      <c r="Y50" s="196">
        <v>0</v>
      </c>
      <c r="Z50">
        <v>0</v>
      </c>
      <c r="AA50" s="196">
        <v>10.88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75.39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8.99</v>
      </c>
      <c r="L51" s="196">
        <v>316.93</v>
      </c>
      <c r="M51" s="196">
        <v>27.11</v>
      </c>
      <c r="N51" s="196">
        <v>16.71</v>
      </c>
      <c r="O51" s="196">
        <v>0</v>
      </c>
      <c r="P51" s="196">
        <v>21.66</v>
      </c>
      <c r="Q51" s="196">
        <v>0</v>
      </c>
      <c r="R51" s="196">
        <v>12.49</v>
      </c>
      <c r="S51" s="196">
        <v>7.68</v>
      </c>
      <c r="T51" s="196">
        <v>0</v>
      </c>
      <c r="U51" s="196">
        <v>24.68</v>
      </c>
      <c r="V51" s="196">
        <v>5.35</v>
      </c>
      <c r="W51" s="196">
        <v>10.26</v>
      </c>
      <c r="X51" s="196">
        <v>33.39</v>
      </c>
      <c r="Y51" s="196">
        <v>0</v>
      </c>
      <c r="Z51">
        <v>0</v>
      </c>
      <c r="AA51" s="196">
        <v>10.88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316.93</v>
      </c>
      <c r="M52" s="196">
        <v>27.11</v>
      </c>
      <c r="N52" s="196">
        <v>16.71</v>
      </c>
      <c r="O52" s="196">
        <v>0</v>
      </c>
      <c r="P52" s="196">
        <v>21.66</v>
      </c>
      <c r="Q52" s="196">
        <v>0</v>
      </c>
      <c r="R52" s="196">
        <v>12.49</v>
      </c>
      <c r="S52" s="196">
        <v>1.92</v>
      </c>
      <c r="T52" s="196">
        <v>0</v>
      </c>
      <c r="U52" s="196">
        <v>24.68</v>
      </c>
      <c r="V52" s="196">
        <v>5.35</v>
      </c>
      <c r="W52" s="196">
        <v>10.26</v>
      </c>
      <c r="X52" s="196">
        <v>33.96</v>
      </c>
      <c r="Y52" s="196">
        <v>0</v>
      </c>
      <c r="Z52">
        <v>0</v>
      </c>
      <c r="AA52" s="196">
        <v>10.88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288.12</v>
      </c>
      <c r="M53" s="196">
        <v>27.11</v>
      </c>
      <c r="N53" s="196">
        <v>16.71</v>
      </c>
      <c r="O53" s="196">
        <v>0</v>
      </c>
      <c r="P53" s="196">
        <v>21.66</v>
      </c>
      <c r="Q53" s="196">
        <v>0</v>
      </c>
      <c r="R53" s="196">
        <v>12.49</v>
      </c>
      <c r="S53" s="196">
        <v>1.92</v>
      </c>
      <c r="T53" s="196">
        <v>0</v>
      </c>
      <c r="U53" s="196">
        <v>24.68</v>
      </c>
      <c r="V53" s="196">
        <v>5.35</v>
      </c>
      <c r="W53" s="196">
        <v>10.26</v>
      </c>
      <c r="X53" s="196">
        <v>34.83</v>
      </c>
      <c r="Y53" s="196">
        <v>0</v>
      </c>
      <c r="Z53">
        <v>0</v>
      </c>
      <c r="AA53" s="196">
        <v>10.88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55.85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26.57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249.7</v>
      </c>
      <c r="M54" s="196">
        <v>27.11</v>
      </c>
      <c r="N54" s="196">
        <v>16.71</v>
      </c>
      <c r="O54" s="196">
        <v>0</v>
      </c>
      <c r="P54" s="196">
        <v>21.66</v>
      </c>
      <c r="Q54" s="196">
        <v>0</v>
      </c>
      <c r="R54" s="196">
        <v>12.49</v>
      </c>
      <c r="S54" s="196">
        <v>1.92</v>
      </c>
      <c r="T54" s="196">
        <v>0</v>
      </c>
      <c r="U54" s="196">
        <v>24.68</v>
      </c>
      <c r="V54" s="196">
        <v>5.35</v>
      </c>
      <c r="W54" s="196">
        <v>10.26</v>
      </c>
      <c r="X54" s="196">
        <v>34.93</v>
      </c>
      <c r="Y54" s="196">
        <v>0</v>
      </c>
      <c r="Z54">
        <v>0</v>
      </c>
      <c r="AA54" s="196">
        <v>10.88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55.85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26.57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203.61</v>
      </c>
      <c r="M55" s="196">
        <v>27.11</v>
      </c>
      <c r="N55" s="196">
        <v>16.71</v>
      </c>
      <c r="O55" s="196">
        <v>0</v>
      </c>
      <c r="P55" s="196">
        <v>21.66</v>
      </c>
      <c r="Q55" s="196">
        <v>0</v>
      </c>
      <c r="R55" s="196">
        <v>12.49</v>
      </c>
      <c r="S55" s="196">
        <v>1.92</v>
      </c>
      <c r="T55" s="196">
        <v>0</v>
      </c>
      <c r="U55" s="196">
        <v>24.68</v>
      </c>
      <c r="V55" s="196">
        <v>5.35</v>
      </c>
      <c r="W55" s="196">
        <v>10.26</v>
      </c>
      <c r="X55" s="196">
        <v>36.479999999999997</v>
      </c>
      <c r="Y55" s="196">
        <v>0</v>
      </c>
      <c r="Z55">
        <v>0</v>
      </c>
      <c r="AA55" s="196">
        <v>10.88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55.85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26.57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203.61</v>
      </c>
      <c r="M56" s="196">
        <v>27.11</v>
      </c>
      <c r="N56" s="196">
        <v>16.71</v>
      </c>
      <c r="O56" s="196">
        <v>0</v>
      </c>
      <c r="P56" s="196">
        <v>21.66</v>
      </c>
      <c r="Q56" s="196">
        <v>0</v>
      </c>
      <c r="R56" s="196">
        <v>12.49</v>
      </c>
      <c r="S56" s="196">
        <v>1.92</v>
      </c>
      <c r="T56" s="196">
        <v>0</v>
      </c>
      <c r="U56" s="196">
        <v>24.68</v>
      </c>
      <c r="V56" s="196">
        <v>5.35</v>
      </c>
      <c r="W56" s="196">
        <v>10.26</v>
      </c>
      <c r="X56" s="196">
        <v>36.479999999999997</v>
      </c>
      <c r="Y56" s="196">
        <v>0</v>
      </c>
      <c r="Z56">
        <v>0</v>
      </c>
      <c r="AA56" s="196">
        <v>10.88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55.85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74.61</v>
      </c>
      <c r="AQ56" s="196">
        <v>7.68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203.61</v>
      </c>
      <c r="M57" s="196">
        <v>27.11</v>
      </c>
      <c r="N57" s="196">
        <v>16.71</v>
      </c>
      <c r="O57" s="196">
        <v>0</v>
      </c>
      <c r="P57" s="196">
        <v>21.66</v>
      </c>
      <c r="Q57" s="196">
        <v>0</v>
      </c>
      <c r="R57" s="196">
        <v>12.49</v>
      </c>
      <c r="S57" s="196">
        <v>1.92</v>
      </c>
      <c r="T57" s="196">
        <v>0</v>
      </c>
      <c r="U57" s="196">
        <v>24.68</v>
      </c>
      <c r="V57" s="196">
        <v>5.57</v>
      </c>
      <c r="W57" s="196">
        <v>10.26</v>
      </c>
      <c r="X57" s="196">
        <v>37.090000000000003</v>
      </c>
      <c r="Y57" s="196">
        <v>0</v>
      </c>
      <c r="Z57">
        <v>0</v>
      </c>
      <c r="AA57" s="196">
        <v>10.88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74.61</v>
      </c>
      <c r="AQ57" s="196">
        <v>7.68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203.61</v>
      </c>
      <c r="M58" s="196">
        <v>27.11</v>
      </c>
      <c r="N58" s="196">
        <v>16.71</v>
      </c>
      <c r="O58" s="196">
        <v>0</v>
      </c>
      <c r="P58" s="196">
        <v>21.66</v>
      </c>
      <c r="Q58" s="196">
        <v>0</v>
      </c>
      <c r="R58" s="196">
        <v>12.49</v>
      </c>
      <c r="S58" s="196">
        <v>1.92</v>
      </c>
      <c r="T58" s="196">
        <v>0</v>
      </c>
      <c r="U58" s="196">
        <v>24.68</v>
      </c>
      <c r="V58" s="196">
        <v>5.57</v>
      </c>
      <c r="W58" s="196">
        <v>10.26</v>
      </c>
      <c r="X58" s="196">
        <v>38.630000000000003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74.61</v>
      </c>
      <c r="AQ58" s="196">
        <v>7.68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203.61</v>
      </c>
      <c r="M59" s="196">
        <v>27.11</v>
      </c>
      <c r="N59" s="196">
        <v>16.71</v>
      </c>
      <c r="O59" s="196">
        <v>0</v>
      </c>
      <c r="P59" s="196">
        <v>21.66</v>
      </c>
      <c r="Q59" s="196">
        <v>0</v>
      </c>
      <c r="R59" s="196">
        <v>12.49</v>
      </c>
      <c r="S59" s="196">
        <v>1.92</v>
      </c>
      <c r="T59" s="196">
        <v>0</v>
      </c>
      <c r="U59" s="196">
        <v>24.68</v>
      </c>
      <c r="V59" s="196">
        <v>5.57</v>
      </c>
      <c r="W59" s="196">
        <v>10.26</v>
      </c>
      <c r="X59" s="196">
        <v>38.630000000000003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26.57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249.71</v>
      </c>
      <c r="M60" s="196">
        <v>27.11</v>
      </c>
      <c r="N60" s="196">
        <v>16.71</v>
      </c>
      <c r="O60" s="196">
        <v>0</v>
      </c>
      <c r="P60" s="196">
        <v>21.66</v>
      </c>
      <c r="Q60" s="196">
        <v>0</v>
      </c>
      <c r="R60" s="196">
        <v>12.49</v>
      </c>
      <c r="S60" s="196">
        <v>1.92</v>
      </c>
      <c r="T60" s="196">
        <v>0</v>
      </c>
      <c r="U60" s="196">
        <v>24.68</v>
      </c>
      <c r="V60" s="196">
        <v>5.57</v>
      </c>
      <c r="W60" s="196">
        <v>10.26</v>
      </c>
      <c r="X60" s="196">
        <v>40.18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26.57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249.71</v>
      </c>
      <c r="M61" s="196">
        <v>27.11</v>
      </c>
      <c r="N61" s="196">
        <v>16.71</v>
      </c>
      <c r="O61" s="196">
        <v>0</v>
      </c>
      <c r="P61" s="196">
        <v>21.66</v>
      </c>
      <c r="Q61" s="196">
        <v>0</v>
      </c>
      <c r="R61" s="196">
        <v>12.49</v>
      </c>
      <c r="S61" s="196">
        <v>1.92</v>
      </c>
      <c r="T61" s="196">
        <v>0</v>
      </c>
      <c r="U61" s="196">
        <v>24.68</v>
      </c>
      <c r="V61" s="196">
        <v>5.35</v>
      </c>
      <c r="W61" s="196">
        <v>10.26</v>
      </c>
      <c r="X61" s="196">
        <v>40.18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249.71</v>
      </c>
      <c r="M62" s="196">
        <v>27.11</v>
      </c>
      <c r="N62" s="196">
        <v>16.71</v>
      </c>
      <c r="O62" s="196">
        <v>0</v>
      </c>
      <c r="P62" s="196">
        <v>21.66</v>
      </c>
      <c r="Q62" s="196">
        <v>0</v>
      </c>
      <c r="R62" s="196">
        <v>12.49</v>
      </c>
      <c r="S62" s="196">
        <v>1.92</v>
      </c>
      <c r="T62" s="196">
        <v>0</v>
      </c>
      <c r="U62" s="196">
        <v>24.68</v>
      </c>
      <c r="V62" s="196">
        <v>5.35</v>
      </c>
      <c r="W62" s="196">
        <v>10.26</v>
      </c>
      <c r="X62" s="196">
        <v>41.47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269.87</v>
      </c>
      <c r="M63" s="196">
        <v>27.11</v>
      </c>
      <c r="N63" s="196">
        <v>16.71</v>
      </c>
      <c r="O63" s="196">
        <v>0</v>
      </c>
      <c r="P63" s="196">
        <v>21.66</v>
      </c>
      <c r="Q63" s="196">
        <v>0</v>
      </c>
      <c r="R63" s="196">
        <v>12.49</v>
      </c>
      <c r="S63" s="196">
        <v>1.92</v>
      </c>
      <c r="T63" s="196">
        <v>0</v>
      </c>
      <c r="U63" s="196">
        <v>24.68</v>
      </c>
      <c r="V63" s="196">
        <v>5.35</v>
      </c>
      <c r="W63" s="196">
        <v>10.26</v>
      </c>
      <c r="X63" s="196">
        <v>43.29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269.87</v>
      </c>
      <c r="M64" s="196">
        <v>27.11</v>
      </c>
      <c r="N64" s="196">
        <v>16.71</v>
      </c>
      <c r="O64" s="196">
        <v>0</v>
      </c>
      <c r="P64" s="196">
        <v>21.66</v>
      </c>
      <c r="Q64" s="196">
        <v>0</v>
      </c>
      <c r="R64" s="196">
        <v>12.49</v>
      </c>
      <c r="S64" s="196">
        <v>1.92</v>
      </c>
      <c r="T64" s="196">
        <v>0</v>
      </c>
      <c r="U64" s="196">
        <v>24.68</v>
      </c>
      <c r="V64" s="196">
        <v>5.35</v>
      </c>
      <c r="W64" s="196">
        <v>10.26</v>
      </c>
      <c r="X64" s="196">
        <v>43.47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300.60000000000002</v>
      </c>
      <c r="M65" s="196">
        <v>27.11</v>
      </c>
      <c r="N65" s="196">
        <v>16.71</v>
      </c>
      <c r="O65" s="196">
        <v>0</v>
      </c>
      <c r="P65" s="196">
        <v>21.66</v>
      </c>
      <c r="Q65" s="196">
        <v>0</v>
      </c>
      <c r="R65" s="196">
        <v>12.49</v>
      </c>
      <c r="S65" s="196">
        <v>1.92</v>
      </c>
      <c r="T65" s="196">
        <v>0</v>
      </c>
      <c r="U65" s="196">
        <v>24.68</v>
      </c>
      <c r="V65" s="196">
        <v>5.35</v>
      </c>
      <c r="W65" s="196">
        <v>10.26</v>
      </c>
      <c r="X65" s="196">
        <v>43.47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55.85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336.14</v>
      </c>
      <c r="M66" s="196">
        <v>27.11</v>
      </c>
      <c r="N66" s="196">
        <v>16.71</v>
      </c>
      <c r="O66" s="196">
        <v>0</v>
      </c>
      <c r="P66" s="196">
        <v>21.66</v>
      </c>
      <c r="Q66" s="196">
        <v>0</v>
      </c>
      <c r="R66" s="196">
        <v>12.49</v>
      </c>
      <c r="S66" s="196">
        <v>1.92</v>
      </c>
      <c r="T66" s="196">
        <v>0</v>
      </c>
      <c r="U66" s="196">
        <v>24.68</v>
      </c>
      <c r="V66" s="196">
        <v>5.35</v>
      </c>
      <c r="W66" s="196">
        <v>10.26</v>
      </c>
      <c r="X66" s="196">
        <v>43.47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49.53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336.14</v>
      </c>
      <c r="M67" s="196">
        <v>27.11</v>
      </c>
      <c r="N67" s="196">
        <v>16.71</v>
      </c>
      <c r="O67" s="196">
        <v>0</v>
      </c>
      <c r="P67" s="196">
        <v>21.66</v>
      </c>
      <c r="Q67" s="196">
        <v>0</v>
      </c>
      <c r="R67" s="196">
        <v>12.49</v>
      </c>
      <c r="S67" s="196">
        <v>1.92</v>
      </c>
      <c r="T67" s="196">
        <v>0</v>
      </c>
      <c r="U67" s="196">
        <v>24.68</v>
      </c>
      <c r="V67" s="196">
        <v>5.35</v>
      </c>
      <c r="W67" s="196">
        <v>10.26</v>
      </c>
      <c r="X67" s="196">
        <v>43.47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49.22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26.57</v>
      </c>
      <c r="AR67" s="196">
        <v>21.51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8.98</v>
      </c>
      <c r="L68" s="196">
        <v>367.18</v>
      </c>
      <c r="M68" s="196">
        <v>27.11</v>
      </c>
      <c r="N68" s="196">
        <v>16.71</v>
      </c>
      <c r="O68" s="196">
        <v>0</v>
      </c>
      <c r="P68" s="196">
        <v>21.66</v>
      </c>
      <c r="Q68" s="196">
        <v>0</v>
      </c>
      <c r="R68" s="196">
        <v>12.49</v>
      </c>
      <c r="S68" s="196">
        <v>7.68</v>
      </c>
      <c r="T68" s="196">
        <v>0</v>
      </c>
      <c r="U68" s="196">
        <v>24.68</v>
      </c>
      <c r="V68" s="196">
        <v>5.35</v>
      </c>
      <c r="W68" s="196">
        <v>10.26</v>
      </c>
      <c r="X68" s="196">
        <v>43.47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68.52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26.57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8.98</v>
      </c>
      <c r="L69" s="196">
        <v>370.63</v>
      </c>
      <c r="M69" s="196">
        <v>27.11</v>
      </c>
      <c r="N69" s="196">
        <v>16.71</v>
      </c>
      <c r="O69" s="196">
        <v>0</v>
      </c>
      <c r="P69" s="196">
        <v>21.66</v>
      </c>
      <c r="Q69" s="196">
        <v>0</v>
      </c>
      <c r="R69" s="196">
        <v>12.49</v>
      </c>
      <c r="S69" s="196">
        <v>7.68</v>
      </c>
      <c r="T69" s="196">
        <v>0</v>
      </c>
      <c r="U69" s="196">
        <v>24.68</v>
      </c>
      <c r="V69" s="196">
        <v>5.35</v>
      </c>
      <c r="W69" s="196">
        <v>10.26</v>
      </c>
      <c r="X69" s="196">
        <v>43.47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26.57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8.98</v>
      </c>
      <c r="L70" s="196">
        <v>370.63</v>
      </c>
      <c r="M70" s="196">
        <v>27.11</v>
      </c>
      <c r="N70" s="196">
        <v>16.71</v>
      </c>
      <c r="O70" s="196">
        <v>0</v>
      </c>
      <c r="P70" s="196">
        <v>21.66</v>
      </c>
      <c r="Q70" s="196">
        <v>0</v>
      </c>
      <c r="R70" s="196">
        <v>12.49</v>
      </c>
      <c r="S70" s="196">
        <v>7.68</v>
      </c>
      <c r="T70" s="196">
        <v>0</v>
      </c>
      <c r="U70" s="196">
        <v>24.68</v>
      </c>
      <c r="V70" s="196">
        <v>5.35</v>
      </c>
      <c r="W70" s="196">
        <v>10.26</v>
      </c>
      <c r="X70" s="196">
        <v>43.47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26.57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8.98</v>
      </c>
      <c r="L71" s="196">
        <v>370.63</v>
      </c>
      <c r="M71" s="196">
        <v>27.11</v>
      </c>
      <c r="N71" s="196">
        <v>16.71</v>
      </c>
      <c r="O71" s="196">
        <v>0</v>
      </c>
      <c r="P71" s="196">
        <v>21.66</v>
      </c>
      <c r="Q71" s="196">
        <v>0</v>
      </c>
      <c r="R71" s="196">
        <v>12.49</v>
      </c>
      <c r="S71" s="196">
        <v>7.68</v>
      </c>
      <c r="T71" s="196">
        <v>0</v>
      </c>
      <c r="U71" s="196">
        <v>24.68</v>
      </c>
      <c r="V71" s="196">
        <v>5.35</v>
      </c>
      <c r="W71" s="196">
        <v>10.26</v>
      </c>
      <c r="X71" s="196">
        <v>43.47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26.57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8.98</v>
      </c>
      <c r="L72" s="196">
        <v>370.63</v>
      </c>
      <c r="M72" s="196">
        <v>27.11</v>
      </c>
      <c r="N72" s="196">
        <v>16.71</v>
      </c>
      <c r="O72" s="196">
        <v>0</v>
      </c>
      <c r="P72" s="196">
        <v>21.66</v>
      </c>
      <c r="Q72" s="196">
        <v>0</v>
      </c>
      <c r="R72" s="196">
        <v>12.49</v>
      </c>
      <c r="S72" s="196">
        <v>7.68</v>
      </c>
      <c r="T72" s="196">
        <v>0</v>
      </c>
      <c r="U72" s="196">
        <v>24.68</v>
      </c>
      <c r="V72" s="196">
        <v>5.35</v>
      </c>
      <c r="W72" s="196">
        <v>10.26</v>
      </c>
      <c r="X72" s="196">
        <v>43.47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26.57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8.98</v>
      </c>
      <c r="L73" s="196">
        <v>370.63</v>
      </c>
      <c r="M73" s="196">
        <v>27.11</v>
      </c>
      <c r="N73" s="196">
        <v>16.71</v>
      </c>
      <c r="O73" s="196">
        <v>0</v>
      </c>
      <c r="P73" s="196">
        <v>22.61</v>
      </c>
      <c r="Q73" s="196">
        <v>0</v>
      </c>
      <c r="R73" s="196">
        <v>12.49</v>
      </c>
      <c r="S73" s="196">
        <v>7.68</v>
      </c>
      <c r="T73" s="196">
        <v>0</v>
      </c>
      <c r="U73" s="196">
        <v>24.68</v>
      </c>
      <c r="V73" s="196">
        <v>5.35</v>
      </c>
      <c r="W73" s="196">
        <v>10.26</v>
      </c>
      <c r="X73" s="196">
        <v>43.47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26.57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8.98</v>
      </c>
      <c r="L74" s="196">
        <v>370.63</v>
      </c>
      <c r="M74" s="196">
        <v>27.11</v>
      </c>
      <c r="N74" s="196">
        <v>16.71</v>
      </c>
      <c r="O74" s="196">
        <v>0</v>
      </c>
      <c r="P74" s="196">
        <v>23.18</v>
      </c>
      <c r="Q74" s="196">
        <v>0</v>
      </c>
      <c r="R74" s="196">
        <v>12.49</v>
      </c>
      <c r="S74" s="196">
        <v>7.68</v>
      </c>
      <c r="T74" s="196">
        <v>0</v>
      </c>
      <c r="U74" s="196">
        <v>24.68</v>
      </c>
      <c r="V74" s="196">
        <v>5.35</v>
      </c>
      <c r="W74" s="196">
        <v>10.26</v>
      </c>
      <c r="X74" s="196">
        <v>43.47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26.57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8.98</v>
      </c>
      <c r="L75" s="196">
        <v>370.63</v>
      </c>
      <c r="M75" s="196">
        <v>27.11</v>
      </c>
      <c r="N75" s="196">
        <v>16.71</v>
      </c>
      <c r="O75" s="196">
        <v>0</v>
      </c>
      <c r="P75" s="196">
        <v>23.62</v>
      </c>
      <c r="Q75" s="196">
        <v>0</v>
      </c>
      <c r="R75" s="196">
        <v>12.49</v>
      </c>
      <c r="S75" s="196">
        <v>7.68</v>
      </c>
      <c r="T75" s="196">
        <v>0</v>
      </c>
      <c r="U75" s="196">
        <v>24.68</v>
      </c>
      <c r="V75" s="196">
        <v>5.35</v>
      </c>
      <c r="W75" s="196">
        <v>10.26</v>
      </c>
      <c r="X75" s="196">
        <v>43.47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74.61</v>
      </c>
      <c r="AQ75" s="196">
        <v>26.57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8.98</v>
      </c>
      <c r="L76" s="196">
        <v>370.63</v>
      </c>
      <c r="M76" s="196">
        <v>27.11</v>
      </c>
      <c r="N76" s="196">
        <v>16.71</v>
      </c>
      <c r="O76" s="196">
        <v>0</v>
      </c>
      <c r="P76" s="196">
        <v>24.06</v>
      </c>
      <c r="Q76" s="196">
        <v>0</v>
      </c>
      <c r="R76" s="196">
        <v>12.49</v>
      </c>
      <c r="S76" s="196">
        <v>7.68</v>
      </c>
      <c r="T76" s="196">
        <v>0</v>
      </c>
      <c r="U76" s="196">
        <v>24.68</v>
      </c>
      <c r="V76" s="196">
        <v>5.35</v>
      </c>
      <c r="W76" s="196">
        <v>10.26</v>
      </c>
      <c r="X76" s="196">
        <v>43.47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74.61</v>
      </c>
      <c r="AQ76" s="196">
        <v>26.57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8.98</v>
      </c>
      <c r="L77" s="196">
        <v>370.63</v>
      </c>
      <c r="M77" s="196">
        <v>27.11</v>
      </c>
      <c r="N77" s="196">
        <v>16.71</v>
      </c>
      <c r="O77" s="196">
        <v>0</v>
      </c>
      <c r="P77" s="196">
        <v>21.66</v>
      </c>
      <c r="Q77" s="196">
        <v>0</v>
      </c>
      <c r="R77" s="196">
        <v>12.49</v>
      </c>
      <c r="S77" s="196">
        <v>7.68</v>
      </c>
      <c r="T77" s="196">
        <v>0</v>
      </c>
      <c r="U77" s="196">
        <v>24.68</v>
      </c>
      <c r="V77" s="196">
        <v>5.35</v>
      </c>
      <c r="W77" s="196">
        <v>10.26</v>
      </c>
      <c r="X77" s="196">
        <v>43.47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74.61</v>
      </c>
      <c r="AQ77" s="196">
        <v>26.57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8.98</v>
      </c>
      <c r="L78" s="196">
        <v>370.63</v>
      </c>
      <c r="M78" s="196">
        <v>27.11</v>
      </c>
      <c r="N78" s="196">
        <v>16.71</v>
      </c>
      <c r="O78" s="196">
        <v>0</v>
      </c>
      <c r="P78" s="196">
        <v>21.66</v>
      </c>
      <c r="Q78" s="196">
        <v>0</v>
      </c>
      <c r="R78" s="196">
        <v>12.49</v>
      </c>
      <c r="S78" s="196">
        <v>7.68</v>
      </c>
      <c r="T78" s="196">
        <v>0</v>
      </c>
      <c r="U78" s="196">
        <v>24.68</v>
      </c>
      <c r="V78" s="196">
        <v>5.35</v>
      </c>
      <c r="W78" s="196">
        <v>10.26</v>
      </c>
      <c r="X78" s="196">
        <v>43.47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74.61</v>
      </c>
      <c r="AQ78" s="196">
        <v>26.57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8.98</v>
      </c>
      <c r="L79" s="196">
        <v>370.63</v>
      </c>
      <c r="M79" s="196">
        <v>27.11</v>
      </c>
      <c r="N79" s="196">
        <v>16.71</v>
      </c>
      <c r="O79" s="196">
        <v>0</v>
      </c>
      <c r="P79" s="196">
        <v>21.66</v>
      </c>
      <c r="Q79" s="196">
        <v>0</v>
      </c>
      <c r="R79" s="196">
        <v>12.49</v>
      </c>
      <c r="S79" s="196">
        <v>7.68</v>
      </c>
      <c r="T79" s="196">
        <v>0</v>
      </c>
      <c r="U79" s="196">
        <v>24.68</v>
      </c>
      <c r="V79" s="196">
        <v>5.35</v>
      </c>
      <c r="W79" s="196">
        <v>10.26</v>
      </c>
      <c r="X79" s="196">
        <v>43.47</v>
      </c>
      <c r="Y79" s="196">
        <v>0</v>
      </c>
      <c r="Z79">
        <v>0</v>
      </c>
      <c r="AA79" s="196">
        <v>10.88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69.34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74.61</v>
      </c>
      <c r="AQ79" s="196">
        <v>26.57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8.98</v>
      </c>
      <c r="L80" s="196">
        <v>370.63</v>
      </c>
      <c r="M80" s="196">
        <v>27.11</v>
      </c>
      <c r="N80" s="196">
        <v>16.71</v>
      </c>
      <c r="O80" s="196">
        <v>0</v>
      </c>
      <c r="P80" s="196">
        <v>21.66</v>
      </c>
      <c r="Q80" s="196">
        <v>0</v>
      </c>
      <c r="R80" s="196">
        <v>12.49</v>
      </c>
      <c r="S80" s="196">
        <v>7.68</v>
      </c>
      <c r="T80" s="196">
        <v>0</v>
      </c>
      <c r="U80" s="196">
        <v>24.68</v>
      </c>
      <c r="V80" s="196">
        <v>5.35</v>
      </c>
      <c r="W80" s="196">
        <v>10.26</v>
      </c>
      <c r="X80" s="196">
        <v>43.47</v>
      </c>
      <c r="Y80" s="196">
        <v>0</v>
      </c>
      <c r="Z80">
        <v>0</v>
      </c>
      <c r="AA80" s="196">
        <v>10.88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69.34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74.61</v>
      </c>
      <c r="AQ80" s="196">
        <v>26.57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8.98</v>
      </c>
      <c r="L81" s="196">
        <v>370.63</v>
      </c>
      <c r="M81" s="196">
        <v>27.11</v>
      </c>
      <c r="N81" s="196">
        <v>16.71</v>
      </c>
      <c r="O81" s="196">
        <v>0</v>
      </c>
      <c r="P81" s="196">
        <v>21.66</v>
      </c>
      <c r="Q81" s="196">
        <v>0</v>
      </c>
      <c r="R81" s="196">
        <v>12.49</v>
      </c>
      <c r="S81" s="196">
        <v>7.68</v>
      </c>
      <c r="T81" s="196">
        <v>0</v>
      </c>
      <c r="U81" s="196">
        <v>24.68</v>
      </c>
      <c r="V81" s="196">
        <v>5.35</v>
      </c>
      <c r="W81" s="196">
        <v>10.26</v>
      </c>
      <c r="X81" s="196">
        <v>43.47</v>
      </c>
      <c r="Y81" s="196">
        <v>0</v>
      </c>
      <c r="Z81">
        <v>0</v>
      </c>
      <c r="AA81" s="196">
        <v>10.88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69.34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26.57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8.98</v>
      </c>
      <c r="L82" s="196">
        <v>370.63</v>
      </c>
      <c r="M82" s="196">
        <v>27.11</v>
      </c>
      <c r="N82" s="196">
        <v>16.71</v>
      </c>
      <c r="O82" s="196">
        <v>0</v>
      </c>
      <c r="P82" s="196">
        <v>21.66</v>
      </c>
      <c r="Q82" s="196">
        <v>0</v>
      </c>
      <c r="R82" s="196">
        <v>12.49</v>
      </c>
      <c r="S82" s="196">
        <v>7.68</v>
      </c>
      <c r="T82" s="196">
        <v>0</v>
      </c>
      <c r="U82" s="196">
        <v>24.68</v>
      </c>
      <c r="V82" s="196">
        <v>5.35</v>
      </c>
      <c r="W82" s="196">
        <v>10.26</v>
      </c>
      <c r="X82" s="196">
        <v>43.47</v>
      </c>
      <c r="Y82" s="196">
        <v>0</v>
      </c>
      <c r="Z82">
        <v>0</v>
      </c>
      <c r="AA82" s="196">
        <v>10.88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69.34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26.57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8.98</v>
      </c>
      <c r="L83" s="196">
        <v>370.39</v>
      </c>
      <c r="M83" s="196">
        <v>27.11</v>
      </c>
      <c r="N83" s="196">
        <v>16.71</v>
      </c>
      <c r="O83" s="196">
        <v>0</v>
      </c>
      <c r="P83" s="196">
        <v>21.66</v>
      </c>
      <c r="Q83" s="196">
        <v>0</v>
      </c>
      <c r="R83" s="196">
        <v>12.49</v>
      </c>
      <c r="S83" s="196">
        <v>7.68</v>
      </c>
      <c r="T83" s="196">
        <v>0</v>
      </c>
      <c r="U83" s="196">
        <v>24.68</v>
      </c>
      <c r="V83" s="196">
        <v>5.35</v>
      </c>
      <c r="W83" s="196">
        <v>10.26</v>
      </c>
      <c r="X83" s="196">
        <v>43.47</v>
      </c>
      <c r="Y83" s="196">
        <v>0</v>
      </c>
      <c r="Z83">
        <v>0</v>
      </c>
      <c r="AA83" s="196">
        <v>10.88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26.57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370.39</v>
      </c>
      <c r="M84" s="196">
        <v>27.11</v>
      </c>
      <c r="N84" s="196">
        <v>16.71</v>
      </c>
      <c r="O84" s="196">
        <v>0</v>
      </c>
      <c r="P84" s="196">
        <v>21.66</v>
      </c>
      <c r="Q84" s="196">
        <v>0</v>
      </c>
      <c r="R84" s="196">
        <v>12.49</v>
      </c>
      <c r="S84" s="196">
        <v>7.68</v>
      </c>
      <c r="T84" s="196">
        <v>0</v>
      </c>
      <c r="U84" s="196">
        <v>24.68</v>
      </c>
      <c r="V84" s="196">
        <v>5.35</v>
      </c>
      <c r="W84" s="196">
        <v>10.26</v>
      </c>
      <c r="X84" s="196">
        <v>43.47</v>
      </c>
      <c r="Y84" s="196">
        <v>0</v>
      </c>
      <c r="Z84">
        <v>0</v>
      </c>
      <c r="AA84" s="196">
        <v>10.88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26.57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8.98</v>
      </c>
      <c r="L85" s="196">
        <v>370.39</v>
      </c>
      <c r="M85" s="196">
        <v>27.11</v>
      </c>
      <c r="N85" s="196">
        <v>16.71</v>
      </c>
      <c r="O85" s="196">
        <v>0</v>
      </c>
      <c r="P85" s="196">
        <v>21.66</v>
      </c>
      <c r="Q85" s="196">
        <v>0</v>
      </c>
      <c r="R85" s="196">
        <v>12.49</v>
      </c>
      <c r="S85" s="196">
        <v>7.68</v>
      </c>
      <c r="T85" s="196">
        <v>0</v>
      </c>
      <c r="U85" s="196">
        <v>24.68</v>
      </c>
      <c r="V85" s="196">
        <v>5.35</v>
      </c>
      <c r="W85" s="196">
        <v>10.26</v>
      </c>
      <c r="X85" s="196">
        <v>43.47</v>
      </c>
      <c r="Y85" s="196">
        <v>0</v>
      </c>
      <c r="Z85">
        <v>0</v>
      </c>
      <c r="AA85" s="196">
        <v>10.88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26.57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8.99</v>
      </c>
      <c r="L86" s="196">
        <v>370.4</v>
      </c>
      <c r="M86" s="196">
        <v>27.11</v>
      </c>
      <c r="N86" s="196">
        <v>16.71</v>
      </c>
      <c r="O86" s="196">
        <v>0</v>
      </c>
      <c r="P86" s="196">
        <v>21.66</v>
      </c>
      <c r="Q86" s="196">
        <v>0</v>
      </c>
      <c r="R86" s="196">
        <v>12.49</v>
      </c>
      <c r="S86" s="196">
        <v>7.68</v>
      </c>
      <c r="T86" s="196">
        <v>0</v>
      </c>
      <c r="U86" s="196">
        <v>24.68</v>
      </c>
      <c r="V86" s="196">
        <v>5.35</v>
      </c>
      <c r="W86" s="196">
        <v>10.26</v>
      </c>
      <c r="X86" s="196">
        <v>43.47</v>
      </c>
      <c r="Y86" s="196">
        <v>0</v>
      </c>
      <c r="Z86">
        <v>0</v>
      </c>
      <c r="AA86" s="196">
        <v>10.88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26.57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326.54000000000002</v>
      </c>
      <c r="M87" s="196">
        <v>27.11</v>
      </c>
      <c r="N87" s="196">
        <v>16.71</v>
      </c>
      <c r="O87" s="196">
        <v>0</v>
      </c>
      <c r="P87" s="196">
        <v>21.66</v>
      </c>
      <c r="Q87" s="196">
        <v>0</v>
      </c>
      <c r="R87" s="196">
        <v>12.49</v>
      </c>
      <c r="S87" s="196">
        <v>1.92</v>
      </c>
      <c r="T87" s="196">
        <v>0</v>
      </c>
      <c r="U87" s="196">
        <v>24.68</v>
      </c>
      <c r="V87" s="196">
        <v>5.35</v>
      </c>
      <c r="W87" s="196">
        <v>10.26</v>
      </c>
      <c r="X87" s="196">
        <v>43.47</v>
      </c>
      <c r="Y87" s="196">
        <v>0</v>
      </c>
      <c r="Z87">
        <v>0</v>
      </c>
      <c r="AA87" s="196">
        <v>10.88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57.48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26.57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278.52</v>
      </c>
      <c r="M88" s="196">
        <v>27.11</v>
      </c>
      <c r="N88" s="196">
        <v>16.71</v>
      </c>
      <c r="O88" s="196">
        <v>0</v>
      </c>
      <c r="P88" s="196">
        <v>21.66</v>
      </c>
      <c r="Q88" s="196">
        <v>0</v>
      </c>
      <c r="R88" s="196">
        <v>12.49</v>
      </c>
      <c r="S88" s="196">
        <v>1.92</v>
      </c>
      <c r="T88" s="196">
        <v>0</v>
      </c>
      <c r="U88" s="196">
        <v>24.68</v>
      </c>
      <c r="V88" s="196">
        <v>5.35</v>
      </c>
      <c r="W88" s="196">
        <v>10.26</v>
      </c>
      <c r="X88" s="196">
        <v>43.47</v>
      </c>
      <c r="Y88" s="196">
        <v>0</v>
      </c>
      <c r="Z88">
        <v>0</v>
      </c>
      <c r="AA88" s="196">
        <v>10.88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57.48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26.57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230.5</v>
      </c>
      <c r="M89" s="196">
        <v>27.11</v>
      </c>
      <c r="N89" s="196">
        <v>16.71</v>
      </c>
      <c r="O89" s="196">
        <v>0</v>
      </c>
      <c r="P89" s="196">
        <v>21.91</v>
      </c>
      <c r="Q89" s="196">
        <v>0</v>
      </c>
      <c r="R89" s="196">
        <v>12.9</v>
      </c>
      <c r="S89" s="196">
        <v>1.92</v>
      </c>
      <c r="T89" s="196">
        <v>0</v>
      </c>
      <c r="U89" s="196">
        <v>24.68</v>
      </c>
      <c r="V89" s="196">
        <v>5.35</v>
      </c>
      <c r="W89" s="196">
        <v>10.26</v>
      </c>
      <c r="X89" s="196">
        <v>43.47</v>
      </c>
      <c r="Y89" s="196">
        <v>0</v>
      </c>
      <c r="Z89">
        <v>0</v>
      </c>
      <c r="AA89" s="196">
        <v>10.88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26.57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203.61</v>
      </c>
      <c r="M90" s="196">
        <v>27.11</v>
      </c>
      <c r="N90" s="196">
        <v>16.71</v>
      </c>
      <c r="O90" s="196">
        <v>0</v>
      </c>
      <c r="P90" s="196">
        <v>21.91</v>
      </c>
      <c r="Q90" s="196">
        <v>0</v>
      </c>
      <c r="R90" s="196">
        <v>12.49</v>
      </c>
      <c r="S90" s="196">
        <v>1.92</v>
      </c>
      <c r="T90" s="196">
        <v>0</v>
      </c>
      <c r="U90" s="196">
        <v>24.68</v>
      </c>
      <c r="V90" s="196">
        <v>5.35</v>
      </c>
      <c r="W90" s="196">
        <v>10.26</v>
      </c>
      <c r="X90" s="196">
        <v>43.47</v>
      </c>
      <c r="Y90" s="196">
        <v>0</v>
      </c>
      <c r="Z90">
        <v>0</v>
      </c>
      <c r="AA90" s="196">
        <v>10.88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26.57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203.61</v>
      </c>
      <c r="M91" s="196">
        <v>27.11</v>
      </c>
      <c r="N91" s="196">
        <v>16.71</v>
      </c>
      <c r="O91" s="196">
        <v>0</v>
      </c>
      <c r="P91" s="196">
        <v>21.91</v>
      </c>
      <c r="Q91" s="196">
        <v>0</v>
      </c>
      <c r="R91" s="196">
        <v>12.49</v>
      </c>
      <c r="S91" s="196">
        <v>1.92</v>
      </c>
      <c r="T91" s="196">
        <v>0</v>
      </c>
      <c r="U91" s="196">
        <v>24.68</v>
      </c>
      <c r="V91" s="196">
        <v>5.35</v>
      </c>
      <c r="W91" s="196">
        <v>10.26</v>
      </c>
      <c r="X91" s="196">
        <v>43.47</v>
      </c>
      <c r="Y91" s="196">
        <v>0</v>
      </c>
      <c r="Z91">
        <v>0</v>
      </c>
      <c r="AA91" s="196">
        <v>10.88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74.61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203.61</v>
      </c>
      <c r="M92" s="196">
        <v>27.11</v>
      </c>
      <c r="N92" s="196">
        <v>16.71</v>
      </c>
      <c r="O92" s="196">
        <v>0</v>
      </c>
      <c r="P92" s="196">
        <v>21.91</v>
      </c>
      <c r="Q92" s="196">
        <v>0</v>
      </c>
      <c r="R92" s="196">
        <v>12.49</v>
      </c>
      <c r="S92" s="196">
        <v>1.92</v>
      </c>
      <c r="T92" s="196">
        <v>0</v>
      </c>
      <c r="U92" s="196">
        <v>24.68</v>
      </c>
      <c r="V92" s="196">
        <v>5.35</v>
      </c>
      <c r="W92" s="196">
        <v>10.26</v>
      </c>
      <c r="X92" s="196">
        <v>43.47</v>
      </c>
      <c r="Y92" s="196">
        <v>0</v>
      </c>
      <c r="Z92">
        <v>0</v>
      </c>
      <c r="AA92" s="196">
        <v>10.88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74.61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203.61</v>
      </c>
      <c r="M93" s="196">
        <v>27.11</v>
      </c>
      <c r="N93" s="196">
        <v>16.71</v>
      </c>
      <c r="O93" s="196">
        <v>0</v>
      </c>
      <c r="P93" s="196">
        <v>21.91</v>
      </c>
      <c r="Q93" s="196">
        <v>0</v>
      </c>
      <c r="R93" s="196">
        <v>12.49</v>
      </c>
      <c r="S93" s="196">
        <v>1.92</v>
      </c>
      <c r="T93" s="196">
        <v>0</v>
      </c>
      <c r="U93" s="196">
        <v>24.68</v>
      </c>
      <c r="V93" s="196">
        <v>5.35</v>
      </c>
      <c r="W93" s="196">
        <v>10.26</v>
      </c>
      <c r="X93" s="196">
        <v>43.47</v>
      </c>
      <c r="Y93" s="196">
        <v>0</v>
      </c>
      <c r="Z93">
        <v>0</v>
      </c>
      <c r="AA93" s="196">
        <v>10.88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57.48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203.61</v>
      </c>
      <c r="M94" s="196">
        <v>27.11</v>
      </c>
      <c r="N94" s="196">
        <v>16.71</v>
      </c>
      <c r="O94" s="196">
        <v>0</v>
      </c>
      <c r="P94" s="196">
        <v>21.91</v>
      </c>
      <c r="Q94" s="196">
        <v>0</v>
      </c>
      <c r="R94" s="196">
        <v>12.49</v>
      </c>
      <c r="S94" s="196">
        <v>1.92</v>
      </c>
      <c r="T94" s="196">
        <v>0</v>
      </c>
      <c r="U94" s="196">
        <v>24.68</v>
      </c>
      <c r="V94" s="196">
        <v>5.35</v>
      </c>
      <c r="W94" s="196">
        <v>10.26</v>
      </c>
      <c r="X94" s="196">
        <v>43.47</v>
      </c>
      <c r="Y94" s="196">
        <v>0</v>
      </c>
      <c r="Z94">
        <v>0</v>
      </c>
      <c r="AA94" s="196">
        <v>10.88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57.48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74.61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203.61</v>
      </c>
      <c r="M95" s="196">
        <v>27.11</v>
      </c>
      <c r="N95" s="196">
        <v>16.71</v>
      </c>
      <c r="O95" s="196">
        <v>0</v>
      </c>
      <c r="P95" s="196">
        <v>21.91</v>
      </c>
      <c r="Q95" s="196">
        <v>0</v>
      </c>
      <c r="R95" s="196">
        <v>6.39</v>
      </c>
      <c r="S95" s="196">
        <v>1.92</v>
      </c>
      <c r="T95" s="196">
        <v>0</v>
      </c>
      <c r="U95" s="196">
        <v>24.68</v>
      </c>
      <c r="V95" s="196">
        <v>1.92</v>
      </c>
      <c r="W95" s="196">
        <v>10.26</v>
      </c>
      <c r="X95" s="196">
        <v>43.47</v>
      </c>
      <c r="Y95" s="196">
        <v>0</v>
      </c>
      <c r="Z95">
        <v>0</v>
      </c>
      <c r="AA95" s="196">
        <v>10.88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57.48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203.61</v>
      </c>
      <c r="M96" s="196">
        <v>27.11</v>
      </c>
      <c r="N96" s="196">
        <v>16.71</v>
      </c>
      <c r="O96" s="196">
        <v>0</v>
      </c>
      <c r="P96" s="196">
        <v>21.91</v>
      </c>
      <c r="Q96" s="196">
        <v>0</v>
      </c>
      <c r="R96" s="196">
        <v>2.88</v>
      </c>
      <c r="S96" s="196">
        <v>1.92</v>
      </c>
      <c r="T96" s="196">
        <v>0</v>
      </c>
      <c r="U96" s="196">
        <v>24.68</v>
      </c>
      <c r="V96" s="196">
        <v>1.92</v>
      </c>
      <c r="W96" s="196">
        <v>10.26</v>
      </c>
      <c r="X96" s="196">
        <v>43.47</v>
      </c>
      <c r="Y96" s="196">
        <v>0</v>
      </c>
      <c r="Z96">
        <v>0</v>
      </c>
      <c r="AA96" s="196">
        <v>10.88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57.48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1.95</v>
      </c>
      <c r="L97" s="196">
        <v>203.61</v>
      </c>
      <c r="M97" s="196">
        <v>27.11</v>
      </c>
      <c r="N97" s="196">
        <v>16.71</v>
      </c>
      <c r="O97" s="196">
        <v>0</v>
      </c>
      <c r="P97" s="196">
        <v>21.91</v>
      </c>
      <c r="Q97" s="196">
        <v>0</v>
      </c>
      <c r="R97" s="196">
        <v>2.88</v>
      </c>
      <c r="S97" s="196">
        <v>1.92</v>
      </c>
      <c r="T97" s="196">
        <v>0</v>
      </c>
      <c r="U97" s="196">
        <v>24.68</v>
      </c>
      <c r="V97" s="196">
        <v>1.92</v>
      </c>
      <c r="W97" s="196">
        <v>10.26</v>
      </c>
      <c r="X97" s="196">
        <v>43.47</v>
      </c>
      <c r="Y97" s="196">
        <v>0</v>
      </c>
      <c r="Z97">
        <v>0</v>
      </c>
      <c r="AA97" s="196">
        <v>10.88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57.48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74.61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203.61</v>
      </c>
      <c r="M98" s="196">
        <v>27.11</v>
      </c>
      <c r="N98" s="196">
        <v>16.71</v>
      </c>
      <c r="O98" s="196">
        <v>0</v>
      </c>
      <c r="P98" s="196">
        <v>21.91</v>
      </c>
      <c r="Q98" s="196">
        <v>0</v>
      </c>
      <c r="R98" s="196">
        <v>2.88</v>
      </c>
      <c r="S98" s="196">
        <v>1.92</v>
      </c>
      <c r="T98" s="196">
        <v>0</v>
      </c>
      <c r="U98" s="196">
        <v>24.68</v>
      </c>
      <c r="V98" s="196">
        <v>1.92</v>
      </c>
      <c r="W98" s="196">
        <v>10.26</v>
      </c>
      <c r="X98" s="196">
        <v>43.47</v>
      </c>
      <c r="Y98" s="196">
        <v>0</v>
      </c>
      <c r="Z98">
        <v>0</v>
      </c>
      <c r="AA98" s="196">
        <v>10.88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57.48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74.61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0.12024000000000019</v>
      </c>
      <c r="L99">
        <f t="shared" si="0"/>
        <v>6.9403600000000027</v>
      </c>
      <c r="M99">
        <f t="shared" si="0"/>
        <v>0.65063999999999977</v>
      </c>
      <c r="N99">
        <f t="shared" si="0"/>
        <v>0.40104000000000051</v>
      </c>
      <c r="O99">
        <f t="shared" si="0"/>
        <v>0</v>
      </c>
      <c r="P99">
        <f t="shared" si="0"/>
        <v>0.52217250000000071</v>
      </c>
      <c r="Q99">
        <f t="shared" si="0"/>
        <v>0</v>
      </c>
      <c r="R99">
        <f t="shared" si="0"/>
        <v>0.23339250000000011</v>
      </c>
      <c r="S99">
        <f t="shared" si="0"/>
        <v>0.10656000000000007</v>
      </c>
      <c r="T99">
        <f t="shared" si="0"/>
        <v>0</v>
      </c>
      <c r="U99">
        <f t="shared" si="0"/>
        <v>0.59231999999999985</v>
      </c>
      <c r="V99">
        <f t="shared" si="0"/>
        <v>0.10436250000000014</v>
      </c>
      <c r="W99">
        <f t="shared" si="0"/>
        <v>0.19828499999999988</v>
      </c>
      <c r="X99">
        <f t="shared" si="0"/>
        <v>0.84569249999999863</v>
      </c>
      <c r="Y99">
        <f t="shared" si="0"/>
        <v>0</v>
      </c>
      <c r="Z99">
        <f t="shared" si="0"/>
        <v>0</v>
      </c>
      <c r="AA99">
        <f t="shared" si="0"/>
        <v>0.26376000000000022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1.5006849999999998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1.4995174999999983</v>
      </c>
      <c r="AQ99">
        <f t="shared" si="0"/>
        <v>0.47239249999999983</v>
      </c>
      <c r="AR99">
        <f t="shared" si="0"/>
        <v>0.20817750000000007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22.64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22.64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22.64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22.64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18.82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22.64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22.64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22.91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22.91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22.91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22.91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19.28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19.28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19.28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19.28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19.28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19.28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19.28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19.28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19.28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19.28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19.28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19.28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0.49920500000000023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4.95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4.92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4.92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4.9800000000000004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4.9800000000000004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4.9800000000000004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4.9800000000000004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0.11944750000000003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274.22000000000003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274.22000000000003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274.22000000000003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274.22000000000003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274.22000000000003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274.22000000000003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315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315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315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274.22000000000003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274.22000000000003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0.89649999999999996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6.8371899999999997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4.38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173.48</v>
      </c>
      <c r="L3" s="196">
        <v>0.52</v>
      </c>
      <c r="M3" s="196">
        <v>2.52</v>
      </c>
      <c r="N3" s="196">
        <v>0.99</v>
      </c>
      <c r="O3" s="196">
        <v>2.9</v>
      </c>
      <c r="P3" s="196">
        <v>0.56999999999999995</v>
      </c>
      <c r="Q3" s="196">
        <v>0</v>
      </c>
      <c r="R3" s="196">
        <v>0.74</v>
      </c>
      <c r="S3" s="196">
        <v>0.46</v>
      </c>
      <c r="T3" s="196">
        <v>0</v>
      </c>
      <c r="U3" s="196">
        <v>2.46</v>
      </c>
      <c r="V3" s="196">
        <v>0.32</v>
      </c>
      <c r="W3" s="196">
        <v>0.6</v>
      </c>
      <c r="X3" s="196">
        <v>2.56</v>
      </c>
      <c r="Y3" s="196">
        <v>0</v>
      </c>
      <c r="Z3" s="196">
        <v>4.84</v>
      </c>
      <c r="AA3" s="196">
        <v>1.57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14.53</v>
      </c>
      <c r="AS3" s="196">
        <v>30.67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4.38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221.5</v>
      </c>
      <c r="L4" s="196">
        <v>0.52</v>
      </c>
      <c r="M4" s="196">
        <v>2.52</v>
      </c>
      <c r="N4" s="196">
        <v>0.99</v>
      </c>
      <c r="O4" s="196">
        <v>2.9</v>
      </c>
      <c r="P4" s="196">
        <v>0.56999999999999995</v>
      </c>
      <c r="Q4" s="196">
        <v>0</v>
      </c>
      <c r="R4" s="196">
        <v>0.74</v>
      </c>
      <c r="S4" s="196">
        <v>0.46</v>
      </c>
      <c r="T4" s="196">
        <v>0</v>
      </c>
      <c r="U4" s="196">
        <v>2.46</v>
      </c>
      <c r="V4" s="196">
        <v>0.32</v>
      </c>
      <c r="W4" s="196">
        <v>0.6</v>
      </c>
      <c r="X4" s="196">
        <v>2.56</v>
      </c>
      <c r="Y4" s="196">
        <v>0</v>
      </c>
      <c r="Z4" s="196">
        <v>4.84</v>
      </c>
      <c r="AA4" s="196">
        <v>1.57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14.53</v>
      </c>
      <c r="AS4" s="196">
        <v>30.67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4.38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221.5</v>
      </c>
      <c r="L5" s="196">
        <v>0.52</v>
      </c>
      <c r="M5" s="196">
        <v>2.52</v>
      </c>
      <c r="N5" s="196">
        <v>0.99</v>
      </c>
      <c r="O5" s="196">
        <v>2.9</v>
      </c>
      <c r="P5" s="196">
        <v>0.56999999999999995</v>
      </c>
      <c r="Q5" s="196">
        <v>0</v>
      </c>
      <c r="R5" s="196">
        <v>0.74</v>
      </c>
      <c r="S5" s="196">
        <v>0.46</v>
      </c>
      <c r="T5" s="196">
        <v>0</v>
      </c>
      <c r="U5" s="196">
        <v>2.46</v>
      </c>
      <c r="V5" s="196">
        <v>0.32</v>
      </c>
      <c r="W5" s="196">
        <v>0.6</v>
      </c>
      <c r="X5" s="196">
        <v>2.57</v>
      </c>
      <c r="Y5" s="196">
        <v>0</v>
      </c>
      <c r="Z5" s="196">
        <v>4.84</v>
      </c>
      <c r="AA5" s="196">
        <v>1.57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14.53</v>
      </c>
      <c r="AS5" s="196">
        <v>30.67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4.38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240.71</v>
      </c>
      <c r="L6" s="196">
        <v>0.52</v>
      </c>
      <c r="M6" s="196">
        <v>2.52</v>
      </c>
      <c r="N6" s="196">
        <v>0.99</v>
      </c>
      <c r="O6" s="196">
        <v>2.9</v>
      </c>
      <c r="P6" s="196">
        <v>0.56999999999999995</v>
      </c>
      <c r="Q6" s="196">
        <v>0</v>
      </c>
      <c r="R6" s="196">
        <v>0.74</v>
      </c>
      <c r="S6" s="196">
        <v>0.46</v>
      </c>
      <c r="T6" s="196">
        <v>0</v>
      </c>
      <c r="U6" s="196">
        <v>2.46</v>
      </c>
      <c r="V6" s="196">
        <v>0.32</v>
      </c>
      <c r="W6" s="196">
        <v>0.6</v>
      </c>
      <c r="X6" s="196">
        <v>2.56</v>
      </c>
      <c r="Y6" s="196">
        <v>0</v>
      </c>
      <c r="Z6" s="196">
        <v>4.84</v>
      </c>
      <c r="AA6" s="196">
        <v>1.57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14.53</v>
      </c>
      <c r="AS6" s="196">
        <v>30.67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4.38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240.71</v>
      </c>
      <c r="L7" s="196">
        <v>4.3600000000000003</v>
      </c>
      <c r="M7" s="196">
        <v>2.52</v>
      </c>
      <c r="N7" s="196">
        <v>0.99</v>
      </c>
      <c r="O7" s="196">
        <v>2.9</v>
      </c>
      <c r="P7" s="196">
        <v>0.56999999999999995</v>
      </c>
      <c r="Q7" s="196">
        <v>0</v>
      </c>
      <c r="R7" s="196">
        <v>0.74</v>
      </c>
      <c r="S7" s="196">
        <v>7.75</v>
      </c>
      <c r="T7" s="196">
        <v>0</v>
      </c>
      <c r="U7" s="196">
        <v>2.46</v>
      </c>
      <c r="V7" s="196">
        <v>0.32</v>
      </c>
      <c r="W7" s="196">
        <v>0.6</v>
      </c>
      <c r="X7" s="196">
        <v>2.57</v>
      </c>
      <c r="Y7" s="196">
        <v>0</v>
      </c>
      <c r="Z7" s="196">
        <v>4.84</v>
      </c>
      <c r="AA7" s="196">
        <v>25.22</v>
      </c>
      <c r="AB7" s="196">
        <v>0</v>
      </c>
      <c r="AC7" s="196">
        <v>2.21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14.53</v>
      </c>
      <c r="AS7" s="196">
        <v>30.67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4.38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240.71</v>
      </c>
      <c r="L8" s="196">
        <v>4.3600000000000003</v>
      </c>
      <c r="M8" s="196">
        <v>2.52</v>
      </c>
      <c r="N8" s="196">
        <v>0.99</v>
      </c>
      <c r="O8" s="196">
        <v>2.9</v>
      </c>
      <c r="P8" s="196">
        <v>0.56999999999999995</v>
      </c>
      <c r="Q8" s="196">
        <v>0</v>
      </c>
      <c r="R8" s="196">
        <v>0.74</v>
      </c>
      <c r="S8" s="196">
        <v>7.75</v>
      </c>
      <c r="T8" s="196">
        <v>0</v>
      </c>
      <c r="U8" s="196">
        <v>2.46</v>
      </c>
      <c r="V8" s="196">
        <v>0.32</v>
      </c>
      <c r="W8" s="196">
        <v>0.6</v>
      </c>
      <c r="X8" s="196">
        <v>2.57</v>
      </c>
      <c r="Y8" s="196">
        <v>0</v>
      </c>
      <c r="Z8" s="196">
        <v>4.84</v>
      </c>
      <c r="AA8" s="196">
        <v>25.22</v>
      </c>
      <c r="AB8" s="196">
        <v>0</v>
      </c>
      <c r="AC8" s="196">
        <v>2.21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14.53</v>
      </c>
      <c r="AS8" s="196">
        <v>30.67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4.38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240.71</v>
      </c>
      <c r="L9" s="196">
        <v>4.3600000000000003</v>
      </c>
      <c r="M9" s="196">
        <v>2.52</v>
      </c>
      <c r="N9" s="196">
        <v>0.99</v>
      </c>
      <c r="O9" s="196">
        <v>2.9</v>
      </c>
      <c r="P9" s="196">
        <v>0.56999999999999995</v>
      </c>
      <c r="Q9" s="196">
        <v>0</v>
      </c>
      <c r="R9" s="196">
        <v>10.94</v>
      </c>
      <c r="S9" s="196">
        <v>7.75</v>
      </c>
      <c r="T9" s="196">
        <v>0</v>
      </c>
      <c r="U9" s="196">
        <v>2.46</v>
      </c>
      <c r="V9" s="196">
        <v>5.09</v>
      </c>
      <c r="W9" s="196">
        <v>0.6</v>
      </c>
      <c r="X9" s="196">
        <v>2.57</v>
      </c>
      <c r="Y9" s="196">
        <v>0</v>
      </c>
      <c r="Z9" s="196">
        <v>4.84</v>
      </c>
      <c r="AA9" s="196">
        <v>25.22</v>
      </c>
      <c r="AB9" s="196">
        <v>0</v>
      </c>
      <c r="AC9" s="196">
        <v>2.21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14.53</v>
      </c>
      <c r="AS9" s="196">
        <v>30.67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4.38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240.71</v>
      </c>
      <c r="L10" s="196">
        <v>4.3600000000000003</v>
      </c>
      <c r="M10" s="196">
        <v>2.52</v>
      </c>
      <c r="N10" s="196">
        <v>0.99</v>
      </c>
      <c r="O10" s="196">
        <v>2.9</v>
      </c>
      <c r="P10" s="196">
        <v>0.56999999999999995</v>
      </c>
      <c r="Q10" s="196">
        <v>0</v>
      </c>
      <c r="R10" s="196">
        <v>10.94</v>
      </c>
      <c r="S10" s="196">
        <v>7.75</v>
      </c>
      <c r="T10" s="196">
        <v>0</v>
      </c>
      <c r="U10" s="196">
        <v>2.46</v>
      </c>
      <c r="V10" s="196">
        <v>5.09</v>
      </c>
      <c r="W10" s="196">
        <v>0.6</v>
      </c>
      <c r="X10" s="196">
        <v>2.57</v>
      </c>
      <c r="Y10" s="196">
        <v>0</v>
      </c>
      <c r="Z10" s="196">
        <v>4.84</v>
      </c>
      <c r="AA10" s="196">
        <v>25.22</v>
      </c>
      <c r="AB10" s="196">
        <v>0</v>
      </c>
      <c r="AC10" s="196">
        <v>2.21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14.53</v>
      </c>
      <c r="AS10" s="196">
        <v>30.67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4.38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240.71</v>
      </c>
      <c r="L11" s="196">
        <v>4.3600000000000003</v>
      </c>
      <c r="M11" s="196">
        <v>2.52</v>
      </c>
      <c r="N11" s="196">
        <v>0.99</v>
      </c>
      <c r="O11" s="196">
        <v>2.9</v>
      </c>
      <c r="P11" s="196">
        <v>0.56999999999999995</v>
      </c>
      <c r="Q11" s="196">
        <v>0</v>
      </c>
      <c r="R11" s="196">
        <v>10.94</v>
      </c>
      <c r="S11" s="196">
        <v>7.75</v>
      </c>
      <c r="T11" s="196">
        <v>0</v>
      </c>
      <c r="U11" s="196">
        <v>2.46</v>
      </c>
      <c r="V11" s="196">
        <v>5.09</v>
      </c>
      <c r="W11" s="196">
        <v>0.6</v>
      </c>
      <c r="X11" s="196">
        <v>2.57</v>
      </c>
      <c r="Y11" s="196">
        <v>0</v>
      </c>
      <c r="Z11" s="196">
        <v>4.84</v>
      </c>
      <c r="AA11" s="196">
        <v>25.22</v>
      </c>
      <c r="AB11" s="196">
        <v>0</v>
      </c>
      <c r="AC11" s="196">
        <v>2.21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14.53</v>
      </c>
      <c r="AS11" s="196">
        <v>30.67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4.38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240.71</v>
      </c>
      <c r="L12" s="196">
        <v>4.3600000000000003</v>
      </c>
      <c r="M12" s="196">
        <v>2.52</v>
      </c>
      <c r="N12" s="196">
        <v>0.99</v>
      </c>
      <c r="O12" s="196">
        <v>2.9</v>
      </c>
      <c r="P12" s="196">
        <v>0.56999999999999995</v>
      </c>
      <c r="Q12" s="196">
        <v>0</v>
      </c>
      <c r="R12" s="196">
        <v>10.94</v>
      </c>
      <c r="S12" s="196">
        <v>7.75</v>
      </c>
      <c r="T12" s="196">
        <v>0</v>
      </c>
      <c r="U12" s="196">
        <v>2.46</v>
      </c>
      <c r="V12" s="196">
        <v>5.09</v>
      </c>
      <c r="W12" s="196">
        <v>0.6</v>
      </c>
      <c r="X12" s="196">
        <v>2.57</v>
      </c>
      <c r="Y12" s="196">
        <v>0</v>
      </c>
      <c r="Z12" s="196">
        <v>4.84</v>
      </c>
      <c r="AA12" s="196">
        <v>25.22</v>
      </c>
      <c r="AB12" s="196">
        <v>0</v>
      </c>
      <c r="AC12" s="196">
        <v>2.21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14.53</v>
      </c>
      <c r="AS12" s="196">
        <v>30.67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4.38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240.71</v>
      </c>
      <c r="L13" s="196">
        <v>4.3600000000000003</v>
      </c>
      <c r="M13" s="196">
        <v>2.52</v>
      </c>
      <c r="N13" s="196">
        <v>0.99</v>
      </c>
      <c r="O13" s="196">
        <v>2.9</v>
      </c>
      <c r="P13" s="196">
        <v>0.56999999999999995</v>
      </c>
      <c r="Q13" s="196">
        <v>0</v>
      </c>
      <c r="R13" s="196">
        <v>10.94</v>
      </c>
      <c r="S13" s="196">
        <v>7.75</v>
      </c>
      <c r="T13" s="196">
        <v>0</v>
      </c>
      <c r="U13" s="196">
        <v>2.46</v>
      </c>
      <c r="V13" s="196">
        <v>5.09</v>
      </c>
      <c r="W13" s="196">
        <v>0.6</v>
      </c>
      <c r="X13" s="196">
        <v>2.57</v>
      </c>
      <c r="Y13" s="196">
        <v>0</v>
      </c>
      <c r="Z13" s="196">
        <v>4.84</v>
      </c>
      <c r="AA13" s="196">
        <v>25.22</v>
      </c>
      <c r="AB13" s="196">
        <v>0</v>
      </c>
      <c r="AC13" s="196">
        <v>2.21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14.53</v>
      </c>
      <c r="AS13" s="196">
        <v>30.67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4.38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240.71</v>
      </c>
      <c r="L14" s="196">
        <v>4.3600000000000003</v>
      </c>
      <c r="M14" s="196">
        <v>2.52</v>
      </c>
      <c r="N14" s="196">
        <v>0.99</v>
      </c>
      <c r="O14" s="196">
        <v>2.9</v>
      </c>
      <c r="P14" s="196">
        <v>0.56999999999999995</v>
      </c>
      <c r="Q14" s="196">
        <v>0</v>
      </c>
      <c r="R14" s="196">
        <v>10.94</v>
      </c>
      <c r="S14" s="196">
        <v>7.75</v>
      </c>
      <c r="T14" s="196">
        <v>0</v>
      </c>
      <c r="U14" s="196">
        <v>2.46</v>
      </c>
      <c r="V14" s="196">
        <v>5.09</v>
      </c>
      <c r="W14" s="196">
        <v>0.6</v>
      </c>
      <c r="X14" s="196">
        <v>2.57</v>
      </c>
      <c r="Y14" s="196">
        <v>0</v>
      </c>
      <c r="Z14" s="196">
        <v>4.84</v>
      </c>
      <c r="AA14" s="196">
        <v>25.22</v>
      </c>
      <c r="AB14" s="196">
        <v>0</v>
      </c>
      <c r="AC14" s="196">
        <v>2.21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14.53</v>
      </c>
      <c r="AS14" s="196">
        <v>30.67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4.38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240.71</v>
      </c>
      <c r="L15" s="196">
        <v>4.3600000000000003</v>
      </c>
      <c r="M15" s="196">
        <v>2.52</v>
      </c>
      <c r="N15" s="196">
        <v>0.99</v>
      </c>
      <c r="O15" s="196">
        <v>2.9</v>
      </c>
      <c r="P15" s="196">
        <v>0.56999999999999995</v>
      </c>
      <c r="Q15" s="196">
        <v>0</v>
      </c>
      <c r="R15" s="196">
        <v>10.94</v>
      </c>
      <c r="S15" s="196">
        <v>7.75</v>
      </c>
      <c r="T15" s="196">
        <v>0</v>
      </c>
      <c r="U15" s="196">
        <v>2.46</v>
      </c>
      <c r="V15" s="196">
        <v>5.09</v>
      </c>
      <c r="W15" s="196">
        <v>0.6</v>
      </c>
      <c r="X15" s="196">
        <v>2.57</v>
      </c>
      <c r="Y15" s="196">
        <v>0</v>
      </c>
      <c r="Z15" s="196">
        <v>4.84</v>
      </c>
      <c r="AA15" s="196">
        <v>25.22</v>
      </c>
      <c r="AB15" s="196">
        <v>0</v>
      </c>
      <c r="AC15" s="196">
        <v>2.21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14.53</v>
      </c>
      <c r="AS15" s="196">
        <v>30.67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240.71</v>
      </c>
      <c r="L16" s="196">
        <v>4.3600000000000003</v>
      </c>
      <c r="M16" s="196">
        <v>2.52</v>
      </c>
      <c r="N16" s="196">
        <v>0.99</v>
      </c>
      <c r="O16" s="196">
        <v>2.9</v>
      </c>
      <c r="P16" s="196">
        <v>0.56999999999999995</v>
      </c>
      <c r="Q16" s="196">
        <v>0</v>
      </c>
      <c r="R16" s="196">
        <v>10.94</v>
      </c>
      <c r="S16" s="196">
        <v>7.75</v>
      </c>
      <c r="T16" s="196">
        <v>0</v>
      </c>
      <c r="U16" s="196">
        <v>2.46</v>
      </c>
      <c r="V16" s="196">
        <v>5.09</v>
      </c>
      <c r="W16" s="196">
        <v>0.6</v>
      </c>
      <c r="X16" s="196">
        <v>2.57</v>
      </c>
      <c r="Y16" s="196">
        <v>0</v>
      </c>
      <c r="Z16" s="196">
        <v>4.84</v>
      </c>
      <c r="AA16" s="196">
        <v>25.22</v>
      </c>
      <c r="AB16" s="196">
        <v>0</v>
      </c>
      <c r="AC16" s="196">
        <v>2.21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14.53</v>
      </c>
      <c r="AS16" s="196">
        <v>30.67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4.38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240.71</v>
      </c>
      <c r="L17" s="196">
        <v>4.3600000000000003</v>
      </c>
      <c r="M17" s="196">
        <v>2.52</v>
      </c>
      <c r="N17" s="196">
        <v>0.99</v>
      </c>
      <c r="O17" s="196">
        <v>2.9</v>
      </c>
      <c r="P17" s="196">
        <v>0.56999999999999995</v>
      </c>
      <c r="Q17" s="196">
        <v>0</v>
      </c>
      <c r="R17" s="196">
        <v>10.94</v>
      </c>
      <c r="S17" s="196">
        <v>7.75</v>
      </c>
      <c r="T17" s="196">
        <v>0</v>
      </c>
      <c r="U17" s="196">
        <v>2.46</v>
      </c>
      <c r="V17" s="196">
        <v>5.09</v>
      </c>
      <c r="W17" s="196">
        <v>0.6</v>
      </c>
      <c r="X17" s="196">
        <v>2.57</v>
      </c>
      <c r="Y17" s="196">
        <v>0</v>
      </c>
      <c r="Z17" s="196">
        <v>4.84</v>
      </c>
      <c r="AA17" s="196">
        <v>25.22</v>
      </c>
      <c r="AB17" s="196">
        <v>0</v>
      </c>
      <c r="AC17" s="196">
        <v>2.21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14.53</v>
      </c>
      <c r="AS17" s="196">
        <v>30.67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4.38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240.71</v>
      </c>
      <c r="L18" s="196">
        <v>4.3600000000000003</v>
      </c>
      <c r="M18" s="196">
        <v>2.52</v>
      </c>
      <c r="N18" s="196">
        <v>0.99</v>
      </c>
      <c r="O18" s="196">
        <v>2.9</v>
      </c>
      <c r="P18" s="196">
        <v>0.56999999999999995</v>
      </c>
      <c r="Q18" s="196">
        <v>0</v>
      </c>
      <c r="R18" s="196">
        <v>10.94</v>
      </c>
      <c r="S18" s="196">
        <v>7.75</v>
      </c>
      <c r="T18" s="196">
        <v>0</v>
      </c>
      <c r="U18" s="196">
        <v>2.46</v>
      </c>
      <c r="V18" s="196">
        <v>5.09</v>
      </c>
      <c r="W18" s="196">
        <v>0.6</v>
      </c>
      <c r="X18" s="196">
        <v>2.57</v>
      </c>
      <c r="Y18" s="196">
        <v>0</v>
      </c>
      <c r="Z18" s="196">
        <v>4.84</v>
      </c>
      <c r="AA18" s="196">
        <v>25.22</v>
      </c>
      <c r="AB18" s="196">
        <v>0</v>
      </c>
      <c r="AC18" s="196">
        <v>2.21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14.53</v>
      </c>
      <c r="AS18" s="196">
        <v>30.67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4.38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240.71</v>
      </c>
      <c r="L19" s="196">
        <v>4.3600000000000003</v>
      </c>
      <c r="M19" s="196">
        <v>2.52</v>
      </c>
      <c r="N19" s="196">
        <v>0.99</v>
      </c>
      <c r="O19" s="196">
        <v>2.9</v>
      </c>
      <c r="P19" s="196">
        <v>0.56999999999999995</v>
      </c>
      <c r="Q19" s="196">
        <v>0</v>
      </c>
      <c r="R19" s="196">
        <v>10.94</v>
      </c>
      <c r="S19" s="196">
        <v>7.75</v>
      </c>
      <c r="T19" s="196">
        <v>0</v>
      </c>
      <c r="U19" s="196">
        <v>2.46</v>
      </c>
      <c r="V19" s="196">
        <v>5.09</v>
      </c>
      <c r="W19" s="196">
        <v>0.6</v>
      </c>
      <c r="X19" s="196">
        <v>2.57</v>
      </c>
      <c r="Y19" s="196">
        <v>0</v>
      </c>
      <c r="Z19" s="196">
        <v>4.84</v>
      </c>
      <c r="AA19" s="196">
        <v>25.22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14.53</v>
      </c>
      <c r="AS19" s="196">
        <v>30.67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4.38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240.71</v>
      </c>
      <c r="L20" s="196">
        <v>4.3600000000000003</v>
      </c>
      <c r="M20" s="196">
        <v>2.52</v>
      </c>
      <c r="N20" s="196">
        <v>0.99</v>
      </c>
      <c r="O20" s="196">
        <v>2.9</v>
      </c>
      <c r="P20" s="196">
        <v>0.56999999999999995</v>
      </c>
      <c r="Q20" s="196">
        <v>0</v>
      </c>
      <c r="R20" s="196">
        <v>10.94</v>
      </c>
      <c r="S20" s="196">
        <v>7.75</v>
      </c>
      <c r="T20" s="196">
        <v>0</v>
      </c>
      <c r="U20" s="196">
        <v>2.46</v>
      </c>
      <c r="V20" s="196">
        <v>5.09</v>
      </c>
      <c r="W20" s="196">
        <v>0.6</v>
      </c>
      <c r="X20" s="196">
        <v>2.57</v>
      </c>
      <c r="Y20" s="196">
        <v>0</v>
      </c>
      <c r="Z20" s="196">
        <v>4.84</v>
      </c>
      <c r="AA20" s="196">
        <v>25.22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14.53</v>
      </c>
      <c r="AS20" s="196">
        <v>30.67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4.38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240.71</v>
      </c>
      <c r="L21" s="196">
        <v>4.3600000000000003</v>
      </c>
      <c r="M21" s="196">
        <v>2.52</v>
      </c>
      <c r="N21" s="196">
        <v>0.99</v>
      </c>
      <c r="O21" s="196">
        <v>2.9</v>
      </c>
      <c r="P21" s="196">
        <v>0.56999999999999995</v>
      </c>
      <c r="Q21" s="196">
        <v>0</v>
      </c>
      <c r="R21" s="196">
        <v>0.74</v>
      </c>
      <c r="S21" s="196">
        <v>7.75</v>
      </c>
      <c r="T21" s="196">
        <v>0</v>
      </c>
      <c r="U21" s="196">
        <v>2.46</v>
      </c>
      <c r="V21" s="196">
        <v>0.32</v>
      </c>
      <c r="W21" s="196">
        <v>0.6</v>
      </c>
      <c r="X21" s="196">
        <v>0</v>
      </c>
      <c r="Y21" s="196">
        <v>0</v>
      </c>
      <c r="Z21" s="196">
        <v>4.84</v>
      </c>
      <c r="AA21" s="196">
        <v>1.57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14.53</v>
      </c>
      <c r="AS21" s="196">
        <v>30.67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4.38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240.71</v>
      </c>
      <c r="L22" s="196">
        <v>0.52</v>
      </c>
      <c r="M22" s="196">
        <v>2.52</v>
      </c>
      <c r="N22" s="196">
        <v>0.99</v>
      </c>
      <c r="O22" s="196">
        <v>2.9</v>
      </c>
      <c r="P22" s="196">
        <v>0.56999999999999995</v>
      </c>
      <c r="Q22" s="196">
        <v>0</v>
      </c>
      <c r="R22" s="196">
        <v>0.74</v>
      </c>
      <c r="S22" s="196">
        <v>0.46</v>
      </c>
      <c r="T22" s="196">
        <v>0</v>
      </c>
      <c r="U22" s="196">
        <v>2.46</v>
      </c>
      <c r="V22" s="196">
        <v>0.32</v>
      </c>
      <c r="W22" s="196">
        <v>0.6</v>
      </c>
      <c r="X22" s="196">
        <v>0</v>
      </c>
      <c r="Y22" s="196">
        <v>0</v>
      </c>
      <c r="Z22" s="196">
        <v>4.84</v>
      </c>
      <c r="AA22" s="196">
        <v>1.57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14.53</v>
      </c>
      <c r="AS22" s="196">
        <v>30.67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4.38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173.48</v>
      </c>
      <c r="L23" s="196">
        <v>0.52</v>
      </c>
      <c r="M23" s="196">
        <v>2.52</v>
      </c>
      <c r="N23" s="196">
        <v>0.99</v>
      </c>
      <c r="O23" s="196">
        <v>2.9</v>
      </c>
      <c r="P23" s="196">
        <v>0.56999999999999995</v>
      </c>
      <c r="Q23" s="196">
        <v>0</v>
      </c>
      <c r="R23" s="196">
        <v>0.74</v>
      </c>
      <c r="S23" s="196">
        <v>0.46</v>
      </c>
      <c r="T23" s="196">
        <v>0</v>
      </c>
      <c r="U23" s="196">
        <v>2.46</v>
      </c>
      <c r="V23" s="196">
        <v>0.32</v>
      </c>
      <c r="W23" s="196">
        <v>0.6</v>
      </c>
      <c r="X23" s="196">
        <v>0</v>
      </c>
      <c r="Y23" s="196">
        <v>0</v>
      </c>
      <c r="Z23" s="196">
        <v>4.84</v>
      </c>
      <c r="AA23" s="196">
        <v>1.57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14.53</v>
      </c>
      <c r="AS23" s="196">
        <v>30.67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4.38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106.25</v>
      </c>
      <c r="L24" s="196">
        <v>0.52</v>
      </c>
      <c r="M24" s="196">
        <v>2.52</v>
      </c>
      <c r="N24" s="196">
        <v>0.99</v>
      </c>
      <c r="O24" s="196">
        <v>2.9</v>
      </c>
      <c r="P24" s="196">
        <v>0.56999999999999995</v>
      </c>
      <c r="Q24" s="196">
        <v>0</v>
      </c>
      <c r="R24" s="196">
        <v>0.74</v>
      </c>
      <c r="S24" s="196">
        <v>0.46</v>
      </c>
      <c r="T24" s="196">
        <v>0</v>
      </c>
      <c r="U24" s="196">
        <v>2.46</v>
      </c>
      <c r="V24" s="196">
        <v>0.32</v>
      </c>
      <c r="W24" s="196">
        <v>0.6</v>
      </c>
      <c r="X24" s="196">
        <v>0</v>
      </c>
      <c r="Y24" s="196">
        <v>0</v>
      </c>
      <c r="Z24" s="196">
        <v>4.84</v>
      </c>
      <c r="AA24" s="196">
        <v>1.57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14.53</v>
      </c>
      <c r="AS24" s="196">
        <v>30.67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4.38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77.44</v>
      </c>
      <c r="L25" s="196">
        <v>0.52</v>
      </c>
      <c r="M25" s="196">
        <v>2.52</v>
      </c>
      <c r="N25" s="196">
        <v>0.99</v>
      </c>
      <c r="O25" s="196">
        <v>2.9</v>
      </c>
      <c r="P25" s="196">
        <v>0.56999999999999995</v>
      </c>
      <c r="Q25" s="196">
        <v>0</v>
      </c>
      <c r="R25" s="196">
        <v>0.74</v>
      </c>
      <c r="S25" s="196">
        <v>0.46</v>
      </c>
      <c r="T25" s="196">
        <v>0</v>
      </c>
      <c r="U25" s="196">
        <v>2.46</v>
      </c>
      <c r="V25" s="196">
        <v>0.32</v>
      </c>
      <c r="W25" s="196">
        <v>0.6</v>
      </c>
      <c r="X25" s="196">
        <v>0</v>
      </c>
      <c r="Y25" s="196">
        <v>0</v>
      </c>
      <c r="Z25" s="196">
        <v>4.84</v>
      </c>
      <c r="AA25" s="196">
        <v>1.57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14.53</v>
      </c>
      <c r="AS25" s="196">
        <v>30.67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4.38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77.44</v>
      </c>
      <c r="L26" s="196">
        <v>0.52</v>
      </c>
      <c r="M26" s="196">
        <v>2.52</v>
      </c>
      <c r="N26" s="196">
        <v>0.99</v>
      </c>
      <c r="O26" s="196">
        <v>2.9</v>
      </c>
      <c r="P26" s="196">
        <v>0.56999999999999995</v>
      </c>
      <c r="Q26" s="196">
        <v>0</v>
      </c>
      <c r="R26" s="196">
        <v>0.74</v>
      </c>
      <c r="S26" s="196">
        <v>0.46</v>
      </c>
      <c r="T26" s="196">
        <v>0</v>
      </c>
      <c r="U26" s="196">
        <v>2.46</v>
      </c>
      <c r="V26" s="196">
        <v>0.32</v>
      </c>
      <c r="W26" s="196">
        <v>0.61</v>
      </c>
      <c r="X26" s="196">
        <v>0</v>
      </c>
      <c r="Y26" s="196">
        <v>0</v>
      </c>
      <c r="Z26" s="196">
        <v>8.3800000000000008</v>
      </c>
      <c r="AA26" s="196">
        <v>1.57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14.53</v>
      </c>
      <c r="AS26" s="196">
        <v>30.67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63.03</v>
      </c>
      <c r="L27" s="196">
        <v>0.52</v>
      </c>
      <c r="M27" s="196">
        <v>2.52</v>
      </c>
      <c r="N27" s="196">
        <v>0.99</v>
      </c>
      <c r="O27" s="196">
        <v>2.9</v>
      </c>
      <c r="P27" s="196">
        <v>0.56999999999999995</v>
      </c>
      <c r="Q27" s="196">
        <v>0</v>
      </c>
      <c r="R27" s="196">
        <v>1.19</v>
      </c>
      <c r="S27" s="196">
        <v>0.46</v>
      </c>
      <c r="T27" s="196">
        <v>0</v>
      </c>
      <c r="U27" s="196">
        <v>2.46</v>
      </c>
      <c r="V27" s="196">
        <v>1.69</v>
      </c>
      <c r="W27" s="196">
        <v>0.61</v>
      </c>
      <c r="X27" s="196">
        <v>1.71</v>
      </c>
      <c r="Y27" s="196">
        <v>0</v>
      </c>
      <c r="Z27" s="196">
        <v>4.84</v>
      </c>
      <c r="AA27" s="196">
        <v>1.57</v>
      </c>
      <c r="AB27" s="196">
        <v>0</v>
      </c>
      <c r="AC27" s="196">
        <v>2.21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14.53</v>
      </c>
      <c r="AS27" s="196">
        <v>30.67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53.43</v>
      </c>
      <c r="L28" s="196">
        <v>0.52</v>
      </c>
      <c r="M28" s="196">
        <v>2.52</v>
      </c>
      <c r="N28" s="196">
        <v>0.99</v>
      </c>
      <c r="O28" s="196">
        <v>2.9</v>
      </c>
      <c r="P28" s="196">
        <v>0.56999999999999995</v>
      </c>
      <c r="Q28" s="196">
        <v>0</v>
      </c>
      <c r="R28" s="196">
        <v>0.74</v>
      </c>
      <c r="S28" s="196">
        <v>0.46</v>
      </c>
      <c r="T28" s="196">
        <v>0</v>
      </c>
      <c r="U28" s="196">
        <v>2.46</v>
      </c>
      <c r="V28" s="196">
        <v>0.36</v>
      </c>
      <c r="W28" s="196">
        <v>0.61</v>
      </c>
      <c r="X28" s="196">
        <v>1.71</v>
      </c>
      <c r="Y28" s="196">
        <v>0</v>
      </c>
      <c r="Z28" s="196">
        <v>4.84</v>
      </c>
      <c r="AA28" s="196">
        <v>1.57</v>
      </c>
      <c r="AB28" s="196">
        <v>0</v>
      </c>
      <c r="AC28" s="196">
        <v>2.21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14.53</v>
      </c>
      <c r="AS28" s="196">
        <v>30.67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20.309999999999999</v>
      </c>
      <c r="L29" s="196">
        <v>0.52</v>
      </c>
      <c r="M29" s="196">
        <v>2.52</v>
      </c>
      <c r="N29" s="196">
        <v>0.99</v>
      </c>
      <c r="O29" s="196">
        <v>2.9</v>
      </c>
      <c r="P29" s="196">
        <v>0.56999999999999995</v>
      </c>
      <c r="Q29" s="196">
        <v>0</v>
      </c>
      <c r="R29" s="196">
        <v>0.74</v>
      </c>
      <c r="S29" s="196">
        <v>0.46</v>
      </c>
      <c r="T29" s="196">
        <v>0</v>
      </c>
      <c r="U29" s="196">
        <v>2.46</v>
      </c>
      <c r="V29" s="196">
        <v>0.32</v>
      </c>
      <c r="W29" s="196">
        <v>0.61</v>
      </c>
      <c r="X29" s="196">
        <v>1.71</v>
      </c>
      <c r="Y29" s="196">
        <v>0</v>
      </c>
      <c r="Z29" s="196">
        <v>4.84</v>
      </c>
      <c r="AA29" s="196">
        <v>1.57</v>
      </c>
      <c r="AB29" s="196">
        <v>0</v>
      </c>
      <c r="AC29" s="196">
        <v>2.21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24.38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14.53</v>
      </c>
      <c r="AS29" s="196">
        <v>30.67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20.170000000000002</v>
      </c>
      <c r="L30" s="196">
        <v>0.52</v>
      </c>
      <c r="M30" s="196">
        <v>2.52</v>
      </c>
      <c r="N30" s="196">
        <v>0.99</v>
      </c>
      <c r="O30" s="196">
        <v>2.9</v>
      </c>
      <c r="P30" s="196">
        <v>0.56999999999999995</v>
      </c>
      <c r="Q30" s="196">
        <v>0</v>
      </c>
      <c r="R30" s="196">
        <v>0.74</v>
      </c>
      <c r="S30" s="196">
        <v>0.46</v>
      </c>
      <c r="T30" s="196">
        <v>0</v>
      </c>
      <c r="U30" s="196">
        <v>2.46</v>
      </c>
      <c r="V30" s="196">
        <v>0.32</v>
      </c>
      <c r="W30" s="196">
        <v>0.61</v>
      </c>
      <c r="X30" s="196">
        <v>1.71</v>
      </c>
      <c r="Y30" s="196">
        <v>0</v>
      </c>
      <c r="Z30" s="196">
        <v>4.84</v>
      </c>
      <c r="AA30" s="196">
        <v>1.57</v>
      </c>
      <c r="AB30" s="196">
        <v>0</v>
      </c>
      <c r="AC30" s="196">
        <v>2.21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24.38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14.53</v>
      </c>
      <c r="AS30" s="196">
        <v>30.67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20.170000000000002</v>
      </c>
      <c r="L31" s="196">
        <v>0.52</v>
      </c>
      <c r="M31" s="196">
        <v>2.52</v>
      </c>
      <c r="N31" s="196">
        <v>0.99</v>
      </c>
      <c r="O31" s="196">
        <v>2.9</v>
      </c>
      <c r="P31" s="196">
        <v>0.56999999999999995</v>
      </c>
      <c r="Q31" s="196">
        <v>0</v>
      </c>
      <c r="R31" s="196">
        <v>0.74</v>
      </c>
      <c r="S31" s="196">
        <v>0.46</v>
      </c>
      <c r="T31" s="196">
        <v>0</v>
      </c>
      <c r="U31" s="196">
        <v>2.46</v>
      </c>
      <c r="V31" s="196">
        <v>0.32</v>
      </c>
      <c r="W31" s="196">
        <v>0.61</v>
      </c>
      <c r="X31" s="196">
        <v>1.71</v>
      </c>
      <c r="Y31" s="196">
        <v>0</v>
      </c>
      <c r="Z31" s="196">
        <v>4.84</v>
      </c>
      <c r="AA31" s="196">
        <v>1.57</v>
      </c>
      <c r="AB31" s="196">
        <v>0</v>
      </c>
      <c r="AC31" s="196">
        <v>2.21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-2.17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14.53</v>
      </c>
      <c r="AS31" s="196">
        <v>30.67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12.71</v>
      </c>
      <c r="L32" s="196">
        <v>0.51</v>
      </c>
      <c r="M32" s="196">
        <v>2.52</v>
      </c>
      <c r="N32" s="196">
        <v>0.99</v>
      </c>
      <c r="O32" s="196">
        <v>2.9</v>
      </c>
      <c r="P32" s="196">
        <v>0.56999999999999995</v>
      </c>
      <c r="Q32" s="196">
        <v>0</v>
      </c>
      <c r="R32" s="196">
        <v>-3.01</v>
      </c>
      <c r="S32" s="196">
        <v>0.46</v>
      </c>
      <c r="T32" s="196">
        <v>0</v>
      </c>
      <c r="U32" s="196">
        <v>2.46</v>
      </c>
      <c r="V32" s="196">
        <v>0.32</v>
      </c>
      <c r="W32" s="196">
        <v>0.61</v>
      </c>
      <c r="X32" s="196">
        <v>1.71</v>
      </c>
      <c r="Y32" s="196">
        <v>0</v>
      </c>
      <c r="Z32" s="196">
        <v>4.84</v>
      </c>
      <c r="AA32" s="196">
        <v>1.57</v>
      </c>
      <c r="AB32" s="196">
        <v>0</v>
      </c>
      <c r="AC32" s="196">
        <v>2.21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-2.17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14.53</v>
      </c>
      <c r="AS32" s="196">
        <v>30.67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12.61</v>
      </c>
      <c r="L33" s="196">
        <v>0.51</v>
      </c>
      <c r="M33" s="196">
        <v>2.52</v>
      </c>
      <c r="N33" s="196">
        <v>0.99</v>
      </c>
      <c r="O33" s="196">
        <v>2.9</v>
      </c>
      <c r="P33" s="196">
        <v>0.56999999999999995</v>
      </c>
      <c r="Q33" s="196">
        <v>0</v>
      </c>
      <c r="R33" s="196">
        <v>0.74</v>
      </c>
      <c r="S33" s="196">
        <v>0.46</v>
      </c>
      <c r="T33" s="196">
        <v>0</v>
      </c>
      <c r="U33" s="196">
        <v>2.46</v>
      </c>
      <c r="V33" s="196">
        <v>0.32</v>
      </c>
      <c r="W33" s="196">
        <v>0.61</v>
      </c>
      <c r="X33" s="196">
        <v>1.71</v>
      </c>
      <c r="Y33" s="196">
        <v>0</v>
      </c>
      <c r="Z33" s="196">
        <v>4.84</v>
      </c>
      <c r="AA33" s="196">
        <v>1.57</v>
      </c>
      <c r="AB33" s="196">
        <v>0</v>
      </c>
      <c r="AC33" s="196">
        <v>2.21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-2.17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14.53</v>
      </c>
      <c r="AS33" s="196">
        <v>30.67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20.170000000000002</v>
      </c>
      <c r="L34" s="196">
        <v>0.51</v>
      </c>
      <c r="M34" s="196">
        <v>2.52</v>
      </c>
      <c r="N34" s="196">
        <v>0.99</v>
      </c>
      <c r="O34" s="196">
        <v>2.9</v>
      </c>
      <c r="P34" s="196">
        <v>0.56999999999999995</v>
      </c>
      <c r="Q34" s="196">
        <v>0</v>
      </c>
      <c r="R34" s="196">
        <v>0.74</v>
      </c>
      <c r="S34" s="196">
        <v>0.46</v>
      </c>
      <c r="T34" s="196">
        <v>0</v>
      </c>
      <c r="U34" s="196">
        <v>2.46</v>
      </c>
      <c r="V34" s="196">
        <v>0.32</v>
      </c>
      <c r="W34" s="196">
        <v>0.61</v>
      </c>
      <c r="X34" s="196">
        <v>1.71</v>
      </c>
      <c r="Y34" s="196">
        <v>0</v>
      </c>
      <c r="Z34" s="196">
        <v>4.84</v>
      </c>
      <c r="AA34" s="196">
        <v>1.57</v>
      </c>
      <c r="AB34" s="196">
        <v>0</v>
      </c>
      <c r="AC34" s="196">
        <v>2.21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-2.17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14.53</v>
      </c>
      <c r="AS34" s="196">
        <v>30.67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20.170000000000002</v>
      </c>
      <c r="L35" s="196">
        <v>0.51</v>
      </c>
      <c r="M35" s="196">
        <v>2.52</v>
      </c>
      <c r="N35" s="196">
        <v>0.99</v>
      </c>
      <c r="O35" s="196">
        <v>2.9</v>
      </c>
      <c r="P35" s="196">
        <v>0.56999999999999995</v>
      </c>
      <c r="Q35" s="196">
        <v>0</v>
      </c>
      <c r="R35" s="196">
        <v>0.74</v>
      </c>
      <c r="S35" s="196">
        <v>0.46</v>
      </c>
      <c r="T35" s="196">
        <v>0</v>
      </c>
      <c r="U35" s="196">
        <v>2.46</v>
      </c>
      <c r="V35" s="196">
        <v>0.32</v>
      </c>
      <c r="W35" s="196">
        <v>0.61</v>
      </c>
      <c r="X35" s="196">
        <v>1.71</v>
      </c>
      <c r="Y35" s="196">
        <v>0</v>
      </c>
      <c r="Z35" s="196">
        <v>4.84</v>
      </c>
      <c r="AA35" s="196">
        <v>1.57</v>
      </c>
      <c r="AB35" s="196">
        <v>0</v>
      </c>
      <c r="AC35" s="196">
        <v>2.21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-2.17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14.53</v>
      </c>
      <c r="AS35" s="196">
        <v>30.67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20.170000000000002</v>
      </c>
      <c r="L36" s="196">
        <v>0.51</v>
      </c>
      <c r="M36" s="196">
        <v>2.52</v>
      </c>
      <c r="N36" s="196">
        <v>0.99</v>
      </c>
      <c r="O36" s="196">
        <v>2.9</v>
      </c>
      <c r="P36" s="196">
        <v>0.56999999999999995</v>
      </c>
      <c r="Q36" s="196">
        <v>0</v>
      </c>
      <c r="R36" s="196">
        <v>0.74</v>
      </c>
      <c r="S36" s="196">
        <v>0.46</v>
      </c>
      <c r="T36" s="196">
        <v>0</v>
      </c>
      <c r="U36" s="196">
        <v>2.46</v>
      </c>
      <c r="V36" s="196">
        <v>0.32</v>
      </c>
      <c r="W36" s="196">
        <v>0.61</v>
      </c>
      <c r="X36" s="196">
        <v>1.71</v>
      </c>
      <c r="Y36" s="196">
        <v>0</v>
      </c>
      <c r="Z36" s="196">
        <v>4.84</v>
      </c>
      <c r="AA36" s="196">
        <v>1.57</v>
      </c>
      <c r="AB36" s="196">
        <v>0</v>
      </c>
      <c r="AC36" s="196">
        <v>2.21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-2.17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14.53</v>
      </c>
      <c r="AS36" s="196">
        <v>30.67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20.170000000000002</v>
      </c>
      <c r="L37" s="196">
        <v>0.51</v>
      </c>
      <c r="M37" s="196">
        <v>2.52</v>
      </c>
      <c r="N37" s="196">
        <v>0.99</v>
      </c>
      <c r="O37" s="196">
        <v>2.9</v>
      </c>
      <c r="P37" s="196">
        <v>0.56999999999999995</v>
      </c>
      <c r="Q37" s="196">
        <v>0</v>
      </c>
      <c r="R37" s="196">
        <v>0.74</v>
      </c>
      <c r="S37" s="196">
        <v>0.46</v>
      </c>
      <c r="T37" s="196">
        <v>0</v>
      </c>
      <c r="U37" s="196">
        <v>2.46</v>
      </c>
      <c r="V37" s="196">
        <v>0.32</v>
      </c>
      <c r="W37" s="196">
        <v>0.61</v>
      </c>
      <c r="X37" s="196">
        <v>1.71</v>
      </c>
      <c r="Y37" s="196">
        <v>0</v>
      </c>
      <c r="Z37" s="196">
        <v>4.84</v>
      </c>
      <c r="AA37" s="196">
        <v>1.57</v>
      </c>
      <c r="AB37" s="196">
        <v>0</v>
      </c>
      <c r="AC37" s="196">
        <v>2.21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-2.17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14.53</v>
      </c>
      <c r="AS37" s="196">
        <v>30.67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20.170000000000002</v>
      </c>
      <c r="L38" s="196">
        <v>0.51</v>
      </c>
      <c r="M38" s="196">
        <v>2.52</v>
      </c>
      <c r="N38" s="196">
        <v>0.99</v>
      </c>
      <c r="O38" s="196">
        <v>2.9</v>
      </c>
      <c r="P38" s="196">
        <v>0.56999999999999995</v>
      </c>
      <c r="Q38" s="196">
        <v>0</v>
      </c>
      <c r="R38" s="196">
        <v>0.74</v>
      </c>
      <c r="S38" s="196">
        <v>0.46</v>
      </c>
      <c r="T38" s="196">
        <v>0</v>
      </c>
      <c r="U38" s="196">
        <v>2.46</v>
      </c>
      <c r="V38" s="196">
        <v>0.32</v>
      </c>
      <c r="W38" s="196">
        <v>0.61</v>
      </c>
      <c r="X38" s="196">
        <v>1.71</v>
      </c>
      <c r="Y38" s="196">
        <v>0</v>
      </c>
      <c r="Z38" s="196">
        <v>4.84</v>
      </c>
      <c r="AA38" s="196">
        <v>1.57</v>
      </c>
      <c r="AB38" s="196">
        <v>0</v>
      </c>
      <c r="AC38" s="196">
        <v>2.21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-2.17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14.53</v>
      </c>
      <c r="AS38" s="196">
        <v>30.67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20.170000000000002</v>
      </c>
      <c r="L39" s="196">
        <v>0.51</v>
      </c>
      <c r="M39" s="196">
        <v>2.52</v>
      </c>
      <c r="N39" s="196">
        <v>0.99</v>
      </c>
      <c r="O39" s="196">
        <v>2.9</v>
      </c>
      <c r="P39" s="196">
        <v>0.56999999999999995</v>
      </c>
      <c r="Q39" s="196">
        <v>0</v>
      </c>
      <c r="R39" s="196">
        <v>0.74</v>
      </c>
      <c r="S39" s="196">
        <v>0.46</v>
      </c>
      <c r="T39" s="196">
        <v>0</v>
      </c>
      <c r="U39" s="196">
        <v>2.46</v>
      </c>
      <c r="V39" s="196">
        <v>0.32</v>
      </c>
      <c r="W39" s="196">
        <v>0.61</v>
      </c>
      <c r="X39" s="196">
        <v>1.71</v>
      </c>
      <c r="Y39" s="196">
        <v>0</v>
      </c>
      <c r="Z39" s="196">
        <v>4.84</v>
      </c>
      <c r="AA39" s="196">
        <v>1.57</v>
      </c>
      <c r="AB39" s="196">
        <v>0</v>
      </c>
      <c r="AC39" s="196">
        <v>2.21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-2.17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14.53</v>
      </c>
      <c r="AS39" s="196">
        <v>30.67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20.170000000000002</v>
      </c>
      <c r="L40" s="196">
        <v>0.51</v>
      </c>
      <c r="M40" s="196">
        <v>2.52</v>
      </c>
      <c r="N40" s="196">
        <v>0.99</v>
      </c>
      <c r="O40" s="196">
        <v>2.9</v>
      </c>
      <c r="P40" s="196">
        <v>0.56999999999999995</v>
      </c>
      <c r="Q40" s="196">
        <v>0</v>
      </c>
      <c r="R40" s="196">
        <v>0.74</v>
      </c>
      <c r="S40" s="196">
        <v>0.46</v>
      </c>
      <c r="T40" s="196">
        <v>0</v>
      </c>
      <c r="U40" s="196">
        <v>2.46</v>
      </c>
      <c r="V40" s="196">
        <v>0.32</v>
      </c>
      <c r="W40" s="196">
        <v>0.61</v>
      </c>
      <c r="X40" s="196">
        <v>1.71</v>
      </c>
      <c r="Y40" s="196">
        <v>0</v>
      </c>
      <c r="Z40" s="196">
        <v>4.84</v>
      </c>
      <c r="AA40" s="196">
        <v>1.57</v>
      </c>
      <c r="AB40" s="196">
        <v>0</v>
      </c>
      <c r="AC40" s="196">
        <v>2.21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-2.17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14.53</v>
      </c>
      <c r="AS40" s="196">
        <v>30.67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20.170000000000002</v>
      </c>
      <c r="L41" s="196">
        <v>0.51</v>
      </c>
      <c r="M41" s="196">
        <v>2.52</v>
      </c>
      <c r="N41" s="196">
        <v>0.99</v>
      </c>
      <c r="O41" s="196">
        <v>2.9</v>
      </c>
      <c r="P41" s="196">
        <v>0.56999999999999995</v>
      </c>
      <c r="Q41" s="196">
        <v>0</v>
      </c>
      <c r="R41" s="196">
        <v>0.74</v>
      </c>
      <c r="S41" s="196">
        <v>0.46</v>
      </c>
      <c r="T41" s="196">
        <v>0</v>
      </c>
      <c r="U41" s="196">
        <v>2.46</v>
      </c>
      <c r="V41" s="196">
        <v>0.32</v>
      </c>
      <c r="W41" s="196">
        <v>0.61</v>
      </c>
      <c r="X41" s="196">
        <v>1.71</v>
      </c>
      <c r="Y41" s="196">
        <v>0</v>
      </c>
      <c r="Z41" s="196">
        <v>4.84</v>
      </c>
      <c r="AA41" s="196">
        <v>1.57</v>
      </c>
      <c r="AB41" s="196">
        <v>0</v>
      </c>
      <c r="AC41" s="196">
        <v>2.21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-2.17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14.53</v>
      </c>
      <c r="AS41" s="196">
        <v>30.67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20.170000000000002</v>
      </c>
      <c r="L42" s="196">
        <v>0.51</v>
      </c>
      <c r="M42" s="196">
        <v>2.52</v>
      </c>
      <c r="N42" s="196">
        <v>0.99</v>
      </c>
      <c r="O42" s="196">
        <v>2.9</v>
      </c>
      <c r="P42" s="196">
        <v>0.56999999999999995</v>
      </c>
      <c r="Q42" s="196">
        <v>0</v>
      </c>
      <c r="R42" s="196">
        <v>0.74</v>
      </c>
      <c r="S42" s="196">
        <v>0.46</v>
      </c>
      <c r="T42" s="196">
        <v>0</v>
      </c>
      <c r="U42" s="196">
        <v>2.46</v>
      </c>
      <c r="V42" s="196">
        <v>0.32</v>
      </c>
      <c r="W42" s="196">
        <v>0.61</v>
      </c>
      <c r="X42" s="196">
        <v>1.71</v>
      </c>
      <c r="Y42" s="196">
        <v>0</v>
      </c>
      <c r="Z42" s="196">
        <v>4.84</v>
      </c>
      <c r="AA42" s="196">
        <v>1.57</v>
      </c>
      <c r="AB42" s="196">
        <v>0</v>
      </c>
      <c r="AC42" s="196">
        <v>2.21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-2.17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14.53</v>
      </c>
      <c r="AS42" s="196">
        <v>30.67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20.170000000000002</v>
      </c>
      <c r="L43" s="196">
        <v>0.52</v>
      </c>
      <c r="M43" s="196">
        <v>2.52</v>
      </c>
      <c r="N43" s="196">
        <v>0.99</v>
      </c>
      <c r="O43" s="196">
        <v>2.9</v>
      </c>
      <c r="P43" s="196">
        <v>0.56999999999999995</v>
      </c>
      <c r="Q43" s="196">
        <v>0</v>
      </c>
      <c r="R43" s="196">
        <v>0.74</v>
      </c>
      <c r="S43" s="196">
        <v>0.46</v>
      </c>
      <c r="T43" s="196">
        <v>0</v>
      </c>
      <c r="U43" s="196">
        <v>2.46</v>
      </c>
      <c r="V43" s="196">
        <v>0.32</v>
      </c>
      <c r="W43" s="196">
        <v>0.61</v>
      </c>
      <c r="X43" s="196">
        <v>1.71</v>
      </c>
      <c r="Y43" s="196">
        <v>0</v>
      </c>
      <c r="Z43" s="196">
        <v>4.84</v>
      </c>
      <c r="AA43" s="196">
        <v>1.57</v>
      </c>
      <c r="AB43" s="196">
        <v>0</v>
      </c>
      <c r="AC43" s="196">
        <v>2.21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-12.01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14.53</v>
      </c>
      <c r="AS43" s="196">
        <v>30.67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20.170000000000002</v>
      </c>
      <c r="L44" s="196">
        <v>0.52</v>
      </c>
      <c r="M44" s="196">
        <v>2.52</v>
      </c>
      <c r="N44" s="196">
        <v>0.99</v>
      </c>
      <c r="O44" s="196">
        <v>2.9</v>
      </c>
      <c r="P44" s="196">
        <v>0.56999999999999995</v>
      </c>
      <c r="Q44" s="196">
        <v>0</v>
      </c>
      <c r="R44" s="196">
        <v>0.74</v>
      </c>
      <c r="S44" s="196">
        <v>0.46</v>
      </c>
      <c r="T44" s="196">
        <v>0</v>
      </c>
      <c r="U44" s="196">
        <v>2.46</v>
      </c>
      <c r="V44" s="196">
        <v>0.32</v>
      </c>
      <c r="W44" s="196">
        <v>0.61</v>
      </c>
      <c r="X44" s="196">
        <v>1.71</v>
      </c>
      <c r="Y44" s="196">
        <v>0</v>
      </c>
      <c r="Z44" s="196">
        <v>4.84</v>
      </c>
      <c r="AA44" s="196">
        <v>1.57</v>
      </c>
      <c r="AB44" s="196">
        <v>0</v>
      </c>
      <c r="AC44" s="196">
        <v>2.21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-12.01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14.53</v>
      </c>
      <c r="AS44" s="196">
        <v>30.67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20.18</v>
      </c>
      <c r="L45" s="196">
        <v>0.52</v>
      </c>
      <c r="M45" s="196">
        <v>2.52</v>
      </c>
      <c r="N45" s="196">
        <v>0.99</v>
      </c>
      <c r="O45" s="196">
        <v>2.9</v>
      </c>
      <c r="P45" s="196">
        <v>0.56999999999999995</v>
      </c>
      <c r="Q45" s="196">
        <v>0</v>
      </c>
      <c r="R45" s="196">
        <v>0.74</v>
      </c>
      <c r="S45" s="196">
        <v>0.46</v>
      </c>
      <c r="T45" s="196">
        <v>0</v>
      </c>
      <c r="U45" s="196">
        <v>2.46</v>
      </c>
      <c r="V45" s="196">
        <v>0.32</v>
      </c>
      <c r="W45" s="196">
        <v>0.61</v>
      </c>
      <c r="X45" s="196">
        <v>1.71</v>
      </c>
      <c r="Y45" s="196">
        <v>0</v>
      </c>
      <c r="Z45" s="196">
        <v>4.84</v>
      </c>
      <c r="AA45" s="196">
        <v>1.57</v>
      </c>
      <c r="AB45" s="196">
        <v>0</v>
      </c>
      <c r="AC45" s="196">
        <v>2.21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14.53</v>
      </c>
      <c r="AS45" s="196">
        <v>30.67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20.18</v>
      </c>
      <c r="L46" s="196">
        <v>0.52</v>
      </c>
      <c r="M46" s="196">
        <v>2.52</v>
      </c>
      <c r="N46" s="196">
        <v>0.99</v>
      </c>
      <c r="O46" s="196">
        <v>2.9</v>
      </c>
      <c r="P46" s="196">
        <v>0.56999999999999995</v>
      </c>
      <c r="Q46" s="196">
        <v>0</v>
      </c>
      <c r="R46" s="196">
        <v>0.74</v>
      </c>
      <c r="S46" s="196">
        <v>0.46</v>
      </c>
      <c r="T46" s="196">
        <v>0</v>
      </c>
      <c r="U46" s="196">
        <v>2.46</v>
      </c>
      <c r="V46" s="196">
        <v>0.32</v>
      </c>
      <c r="W46" s="196">
        <v>0.61</v>
      </c>
      <c r="X46" s="196">
        <v>1.71</v>
      </c>
      <c r="Y46" s="196">
        <v>0</v>
      </c>
      <c r="Z46" s="196">
        <v>4.84</v>
      </c>
      <c r="AA46" s="196">
        <v>1.57</v>
      </c>
      <c r="AB46" s="196">
        <v>0</v>
      </c>
      <c r="AC46" s="196">
        <v>2.21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14.53</v>
      </c>
      <c r="AS46" s="196">
        <v>30.67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20.18</v>
      </c>
      <c r="L47" s="196">
        <v>0.52</v>
      </c>
      <c r="M47" s="196">
        <v>2.52</v>
      </c>
      <c r="N47" s="196">
        <v>0.99</v>
      </c>
      <c r="O47" s="196">
        <v>2.9</v>
      </c>
      <c r="P47" s="196">
        <v>0.56999999999999995</v>
      </c>
      <c r="Q47" s="196">
        <v>0</v>
      </c>
      <c r="R47" s="196">
        <v>0.74</v>
      </c>
      <c r="S47" s="196">
        <v>0.46</v>
      </c>
      <c r="T47" s="196">
        <v>0</v>
      </c>
      <c r="U47" s="196">
        <v>2.46</v>
      </c>
      <c r="V47" s="196">
        <v>0.32</v>
      </c>
      <c r="W47" s="196">
        <v>0.61</v>
      </c>
      <c r="X47" s="196">
        <v>2.44</v>
      </c>
      <c r="Y47" s="196">
        <v>0</v>
      </c>
      <c r="Z47" s="196">
        <v>4.84</v>
      </c>
      <c r="AA47" s="196">
        <v>1.57</v>
      </c>
      <c r="AB47" s="196">
        <v>0</v>
      </c>
      <c r="AC47" s="196">
        <v>2.21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14.53</v>
      </c>
      <c r="AS47" s="196">
        <v>30.67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20.18</v>
      </c>
      <c r="L48" s="196">
        <v>0.52</v>
      </c>
      <c r="M48" s="196">
        <v>2.52</v>
      </c>
      <c r="N48" s="196">
        <v>0.99</v>
      </c>
      <c r="O48" s="196">
        <v>2.9</v>
      </c>
      <c r="P48" s="196">
        <v>0.56999999999999995</v>
      </c>
      <c r="Q48" s="196">
        <v>0</v>
      </c>
      <c r="R48" s="196">
        <v>0.74</v>
      </c>
      <c r="S48" s="196">
        <v>0.46</v>
      </c>
      <c r="T48" s="196">
        <v>0</v>
      </c>
      <c r="U48" s="196">
        <v>2.46</v>
      </c>
      <c r="V48" s="196">
        <v>0.32</v>
      </c>
      <c r="W48" s="196">
        <v>0.61</v>
      </c>
      <c r="X48" s="196">
        <v>2.15</v>
      </c>
      <c r="Y48" s="196">
        <v>0</v>
      </c>
      <c r="Z48" s="196">
        <v>4.84</v>
      </c>
      <c r="AA48" s="196">
        <v>1.57</v>
      </c>
      <c r="AB48" s="196">
        <v>0</v>
      </c>
      <c r="AC48" s="196">
        <v>2.21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14.53</v>
      </c>
      <c r="AS48" s="196">
        <v>30.67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20.18</v>
      </c>
      <c r="L49" s="196">
        <v>0.52</v>
      </c>
      <c r="M49" s="196">
        <v>2.52</v>
      </c>
      <c r="N49" s="196">
        <v>0.99</v>
      </c>
      <c r="O49" s="196">
        <v>2.9</v>
      </c>
      <c r="P49" s="196">
        <v>0.56999999999999995</v>
      </c>
      <c r="Q49" s="196">
        <v>0</v>
      </c>
      <c r="R49" s="196">
        <v>0.74</v>
      </c>
      <c r="S49" s="196">
        <v>0.46</v>
      </c>
      <c r="T49" s="196">
        <v>0</v>
      </c>
      <c r="U49" s="196">
        <v>2.46</v>
      </c>
      <c r="V49" s="196">
        <v>0.32</v>
      </c>
      <c r="W49" s="196">
        <v>0.61</v>
      </c>
      <c r="X49" s="196">
        <v>1.9</v>
      </c>
      <c r="Y49" s="196">
        <v>0</v>
      </c>
      <c r="Z49" s="196">
        <v>3.61</v>
      </c>
      <c r="AA49" s="196">
        <v>1.57</v>
      </c>
      <c r="AB49" s="196">
        <v>0</v>
      </c>
      <c r="AC49" s="196">
        <v>2.21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14.53</v>
      </c>
      <c r="AS49" s="196">
        <v>30.67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20.18</v>
      </c>
      <c r="L50" s="196">
        <v>0.52</v>
      </c>
      <c r="M50" s="196">
        <v>2.52</v>
      </c>
      <c r="N50" s="196">
        <v>0.99</v>
      </c>
      <c r="O50" s="196">
        <v>2.9</v>
      </c>
      <c r="P50" s="196">
        <v>0.56999999999999995</v>
      </c>
      <c r="Q50" s="196">
        <v>0</v>
      </c>
      <c r="R50" s="196">
        <v>0.74</v>
      </c>
      <c r="S50" s="196">
        <v>0.46</v>
      </c>
      <c r="T50" s="196">
        <v>0</v>
      </c>
      <c r="U50" s="196">
        <v>2.46</v>
      </c>
      <c r="V50" s="196">
        <v>0.32</v>
      </c>
      <c r="W50" s="196">
        <v>0.61</v>
      </c>
      <c r="X50" s="196">
        <v>2.2200000000000002</v>
      </c>
      <c r="Y50" s="196">
        <v>0</v>
      </c>
      <c r="Z50" s="196">
        <v>3.61</v>
      </c>
      <c r="AA50" s="196">
        <v>1.57</v>
      </c>
      <c r="AB50" s="196">
        <v>0</v>
      </c>
      <c r="AC50" s="196">
        <v>2.21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14.53</v>
      </c>
      <c r="AS50" s="196">
        <v>30.67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4.38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20.18</v>
      </c>
      <c r="L51" s="196">
        <v>0.52</v>
      </c>
      <c r="M51" s="196">
        <v>2.52</v>
      </c>
      <c r="N51" s="196">
        <v>0.99</v>
      </c>
      <c r="O51" s="196">
        <v>2.9</v>
      </c>
      <c r="P51" s="196">
        <v>0.56999999999999995</v>
      </c>
      <c r="Q51" s="196">
        <v>0</v>
      </c>
      <c r="R51" s="196">
        <v>0.74</v>
      </c>
      <c r="S51" s="196">
        <v>0.46</v>
      </c>
      <c r="T51" s="196">
        <v>0</v>
      </c>
      <c r="U51" s="196">
        <v>2.46</v>
      </c>
      <c r="V51" s="196">
        <v>0.32</v>
      </c>
      <c r="W51" s="196">
        <v>0.61</v>
      </c>
      <c r="X51" s="196">
        <v>1.97</v>
      </c>
      <c r="Y51" s="196">
        <v>0</v>
      </c>
      <c r="Z51" s="196">
        <v>4.84</v>
      </c>
      <c r="AA51" s="196">
        <v>1.57</v>
      </c>
      <c r="AB51" s="196">
        <v>0</v>
      </c>
      <c r="AC51" s="196">
        <v>2.21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24.38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14.3</v>
      </c>
      <c r="AS51" s="196">
        <v>30.67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4.38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20.18</v>
      </c>
      <c r="L52" s="196">
        <v>0.52</v>
      </c>
      <c r="M52" s="196">
        <v>2.52</v>
      </c>
      <c r="N52" s="196">
        <v>0.99</v>
      </c>
      <c r="O52" s="196">
        <v>2.9</v>
      </c>
      <c r="P52" s="196">
        <v>0.56999999999999995</v>
      </c>
      <c r="Q52" s="196">
        <v>0</v>
      </c>
      <c r="R52" s="196">
        <v>0.74</v>
      </c>
      <c r="S52" s="196">
        <v>0.46</v>
      </c>
      <c r="T52" s="196">
        <v>0</v>
      </c>
      <c r="U52" s="196">
        <v>2.46</v>
      </c>
      <c r="V52" s="196">
        <v>0.32</v>
      </c>
      <c r="W52" s="196">
        <v>0.61</v>
      </c>
      <c r="X52" s="196">
        <v>2.0699999999999998</v>
      </c>
      <c r="Y52" s="196">
        <v>0</v>
      </c>
      <c r="Z52" s="196">
        <v>4.84</v>
      </c>
      <c r="AA52" s="196">
        <v>1.57</v>
      </c>
      <c r="AB52" s="196">
        <v>0</v>
      </c>
      <c r="AC52" s="196">
        <v>2.21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14.3</v>
      </c>
      <c r="AS52" s="196">
        <v>30.67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4.38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39.020000000000003</v>
      </c>
      <c r="L53" s="196">
        <v>0.52</v>
      </c>
      <c r="M53" s="196">
        <v>2.52</v>
      </c>
      <c r="N53" s="196">
        <v>0.99</v>
      </c>
      <c r="O53" s="196">
        <v>2.9</v>
      </c>
      <c r="P53" s="196">
        <v>0.56999999999999995</v>
      </c>
      <c r="Q53" s="196">
        <v>0</v>
      </c>
      <c r="R53" s="196">
        <v>0.74</v>
      </c>
      <c r="S53" s="196">
        <v>0.46</v>
      </c>
      <c r="T53" s="196">
        <v>0</v>
      </c>
      <c r="U53" s="196">
        <v>2.46</v>
      </c>
      <c r="V53" s="196">
        <v>0.32</v>
      </c>
      <c r="W53" s="196">
        <v>0.61</v>
      </c>
      <c r="X53" s="196">
        <v>2.2000000000000002</v>
      </c>
      <c r="Y53" s="196">
        <v>0</v>
      </c>
      <c r="Z53" s="196">
        <v>4.84</v>
      </c>
      <c r="AA53" s="196">
        <v>1.57</v>
      </c>
      <c r="AB53" s="196">
        <v>0</v>
      </c>
      <c r="AC53" s="196">
        <v>2.21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19.68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14.3</v>
      </c>
      <c r="AS53" s="196">
        <v>30.67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4.38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82.24</v>
      </c>
      <c r="L54" s="196">
        <v>0.52</v>
      </c>
      <c r="M54" s="196">
        <v>2.52</v>
      </c>
      <c r="N54" s="196">
        <v>0.99</v>
      </c>
      <c r="O54" s="196">
        <v>2.9</v>
      </c>
      <c r="P54" s="196">
        <v>0.56999999999999995</v>
      </c>
      <c r="Q54" s="196">
        <v>0</v>
      </c>
      <c r="R54" s="196">
        <v>0.74</v>
      </c>
      <c r="S54" s="196">
        <v>0.46</v>
      </c>
      <c r="T54" s="196">
        <v>0</v>
      </c>
      <c r="U54" s="196">
        <v>2.46</v>
      </c>
      <c r="V54" s="196">
        <v>0.32</v>
      </c>
      <c r="W54" s="196">
        <v>0.61</v>
      </c>
      <c r="X54" s="196">
        <v>2.06</v>
      </c>
      <c r="Y54" s="196">
        <v>0</v>
      </c>
      <c r="Z54" s="196">
        <v>4.84</v>
      </c>
      <c r="AA54" s="196">
        <v>1.57</v>
      </c>
      <c r="AB54" s="196">
        <v>0</v>
      </c>
      <c r="AC54" s="196">
        <v>2.21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19.68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14.3</v>
      </c>
      <c r="AS54" s="196">
        <v>30.67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4.38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125.46</v>
      </c>
      <c r="L55" s="196">
        <v>0.52</v>
      </c>
      <c r="M55" s="196">
        <v>2.52</v>
      </c>
      <c r="N55" s="196">
        <v>0.99</v>
      </c>
      <c r="O55" s="196">
        <v>2.9</v>
      </c>
      <c r="P55" s="196">
        <v>0.56999999999999995</v>
      </c>
      <c r="Q55" s="196">
        <v>0</v>
      </c>
      <c r="R55" s="196">
        <v>0.74</v>
      </c>
      <c r="S55" s="196">
        <v>0.46</v>
      </c>
      <c r="T55" s="196">
        <v>0</v>
      </c>
      <c r="U55" s="196">
        <v>2.46</v>
      </c>
      <c r="V55" s="196">
        <v>0.32</v>
      </c>
      <c r="W55" s="196">
        <v>0.61</v>
      </c>
      <c r="X55" s="196">
        <v>2.15</v>
      </c>
      <c r="Y55" s="196">
        <v>0</v>
      </c>
      <c r="Z55" s="196">
        <v>4.84</v>
      </c>
      <c r="AA55" s="196">
        <v>1.57</v>
      </c>
      <c r="AB55" s="196">
        <v>0</v>
      </c>
      <c r="AC55" s="196">
        <v>2.21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19.68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14.3</v>
      </c>
      <c r="AS55" s="196">
        <v>30.67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4.38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154.27000000000001</v>
      </c>
      <c r="L56" s="196">
        <v>0.52</v>
      </c>
      <c r="M56" s="196">
        <v>2.52</v>
      </c>
      <c r="N56" s="196">
        <v>0.99</v>
      </c>
      <c r="O56" s="196">
        <v>2.9</v>
      </c>
      <c r="P56" s="196">
        <v>0.56999999999999995</v>
      </c>
      <c r="Q56" s="196">
        <v>0</v>
      </c>
      <c r="R56" s="196">
        <v>0.74</v>
      </c>
      <c r="S56" s="196">
        <v>0.46</v>
      </c>
      <c r="T56" s="196">
        <v>0</v>
      </c>
      <c r="U56" s="196">
        <v>2.46</v>
      </c>
      <c r="V56" s="196">
        <v>0.32</v>
      </c>
      <c r="W56" s="196">
        <v>0.61</v>
      </c>
      <c r="X56" s="196">
        <v>2.15</v>
      </c>
      <c r="Y56" s="196">
        <v>0</v>
      </c>
      <c r="Z56" s="196">
        <v>4.84</v>
      </c>
      <c r="AA56" s="196">
        <v>1.57</v>
      </c>
      <c r="AB56" s="196">
        <v>0</v>
      </c>
      <c r="AC56" s="196">
        <v>2.21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19.68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14.3</v>
      </c>
      <c r="AS56" s="196">
        <v>30.67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4.38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173.48</v>
      </c>
      <c r="L57" s="196">
        <v>0.52</v>
      </c>
      <c r="M57" s="196">
        <v>2.52</v>
      </c>
      <c r="N57" s="196">
        <v>0.99</v>
      </c>
      <c r="O57" s="196">
        <v>2.9</v>
      </c>
      <c r="P57" s="196">
        <v>0.56999999999999995</v>
      </c>
      <c r="Q57" s="196">
        <v>0</v>
      </c>
      <c r="R57" s="196">
        <v>0.74</v>
      </c>
      <c r="S57" s="196">
        <v>0.46</v>
      </c>
      <c r="T57" s="196">
        <v>0</v>
      </c>
      <c r="U57" s="196">
        <v>2.46</v>
      </c>
      <c r="V57" s="196">
        <v>-3.88</v>
      </c>
      <c r="W57" s="196">
        <v>0.61</v>
      </c>
      <c r="X57" s="196">
        <v>2.19</v>
      </c>
      <c r="Y57" s="196">
        <v>0</v>
      </c>
      <c r="Z57" s="196">
        <v>4.84</v>
      </c>
      <c r="AA57" s="196">
        <v>1.57</v>
      </c>
      <c r="AB57" s="196">
        <v>0</v>
      </c>
      <c r="AC57" s="196">
        <v>2.21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14.3</v>
      </c>
      <c r="AS57" s="196">
        <v>30.67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4.38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183.08</v>
      </c>
      <c r="L58" s="196">
        <v>0.52</v>
      </c>
      <c r="M58" s="196">
        <v>2.52</v>
      </c>
      <c r="N58" s="196">
        <v>0.99</v>
      </c>
      <c r="O58" s="196">
        <v>2.9</v>
      </c>
      <c r="P58" s="196">
        <v>0.56999999999999995</v>
      </c>
      <c r="Q58" s="196">
        <v>0</v>
      </c>
      <c r="R58" s="196">
        <v>0.74</v>
      </c>
      <c r="S58" s="196">
        <v>0.46</v>
      </c>
      <c r="T58" s="196">
        <v>0</v>
      </c>
      <c r="U58" s="196">
        <v>2.46</v>
      </c>
      <c r="V58" s="196">
        <v>-3.88</v>
      </c>
      <c r="W58" s="196">
        <v>0.61</v>
      </c>
      <c r="X58" s="196">
        <v>2.2799999999999998</v>
      </c>
      <c r="Y58" s="196">
        <v>0</v>
      </c>
      <c r="Z58" s="196">
        <v>4.84</v>
      </c>
      <c r="AA58" s="196">
        <v>1.57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14.3</v>
      </c>
      <c r="AS58" s="196">
        <v>30.67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4.38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231.1</v>
      </c>
      <c r="L59" s="196">
        <v>0.52</v>
      </c>
      <c r="M59" s="196">
        <v>2.52</v>
      </c>
      <c r="N59" s="196">
        <v>0.99</v>
      </c>
      <c r="O59" s="196">
        <v>2.9</v>
      </c>
      <c r="P59" s="196">
        <v>0.56999999999999995</v>
      </c>
      <c r="Q59" s="196">
        <v>0</v>
      </c>
      <c r="R59" s="196">
        <v>0.74</v>
      </c>
      <c r="S59" s="196">
        <v>0.46</v>
      </c>
      <c r="T59" s="196">
        <v>0</v>
      </c>
      <c r="U59" s="196">
        <v>2.46</v>
      </c>
      <c r="V59" s="196">
        <v>-3.88</v>
      </c>
      <c r="W59" s="196">
        <v>0.61</v>
      </c>
      <c r="X59" s="196">
        <v>2.2799999999999998</v>
      </c>
      <c r="Y59" s="196">
        <v>0</v>
      </c>
      <c r="Z59" s="196">
        <v>4.84</v>
      </c>
      <c r="AA59" s="196">
        <v>1.57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14.3</v>
      </c>
      <c r="AS59" s="196">
        <v>30.67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4.38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211.89</v>
      </c>
      <c r="L60" s="196">
        <v>0.52</v>
      </c>
      <c r="M60" s="196">
        <v>2.52</v>
      </c>
      <c r="N60" s="196">
        <v>0.99</v>
      </c>
      <c r="O60" s="196">
        <v>2.9</v>
      </c>
      <c r="P60" s="196">
        <v>0.56999999999999995</v>
      </c>
      <c r="Q60" s="196">
        <v>0</v>
      </c>
      <c r="R60" s="196">
        <v>0.74</v>
      </c>
      <c r="S60" s="196">
        <v>0.46</v>
      </c>
      <c r="T60" s="196">
        <v>0</v>
      </c>
      <c r="U60" s="196">
        <v>2.46</v>
      </c>
      <c r="V60" s="196">
        <v>-3.88</v>
      </c>
      <c r="W60" s="196">
        <v>0.61</v>
      </c>
      <c r="X60" s="196">
        <v>2.37</v>
      </c>
      <c r="Y60" s="196">
        <v>0</v>
      </c>
      <c r="Z60" s="196">
        <v>4.84</v>
      </c>
      <c r="AA60" s="196">
        <v>1.57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14.3</v>
      </c>
      <c r="AS60" s="196">
        <v>30.67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4.38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159.07</v>
      </c>
      <c r="L61" s="196">
        <v>0.52</v>
      </c>
      <c r="M61" s="196">
        <v>2.52</v>
      </c>
      <c r="N61" s="196">
        <v>0.99</v>
      </c>
      <c r="O61" s="196">
        <v>2.9</v>
      </c>
      <c r="P61" s="196">
        <v>0.56999999999999995</v>
      </c>
      <c r="Q61" s="196">
        <v>0</v>
      </c>
      <c r="R61" s="196">
        <v>0.74</v>
      </c>
      <c r="S61" s="196">
        <v>0.46</v>
      </c>
      <c r="T61" s="196">
        <v>0</v>
      </c>
      <c r="U61" s="196">
        <v>2.46</v>
      </c>
      <c r="V61" s="196">
        <v>0.32</v>
      </c>
      <c r="W61" s="196">
        <v>0.61</v>
      </c>
      <c r="X61" s="196">
        <v>2.37</v>
      </c>
      <c r="Y61" s="196">
        <v>0</v>
      </c>
      <c r="Z61" s="196">
        <v>4.84</v>
      </c>
      <c r="AA61" s="196">
        <v>1.57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14.3</v>
      </c>
      <c r="AS61" s="196">
        <v>30.67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4.38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144.66</v>
      </c>
      <c r="L62" s="196">
        <v>0.52</v>
      </c>
      <c r="M62" s="196">
        <v>2.52</v>
      </c>
      <c r="N62" s="196">
        <v>0.99</v>
      </c>
      <c r="O62" s="196">
        <v>2.9</v>
      </c>
      <c r="P62" s="196">
        <v>0.56999999999999995</v>
      </c>
      <c r="Q62" s="196">
        <v>0</v>
      </c>
      <c r="R62" s="196">
        <v>0.74</v>
      </c>
      <c r="S62" s="196">
        <v>0.46</v>
      </c>
      <c r="T62" s="196">
        <v>0</v>
      </c>
      <c r="U62" s="196">
        <v>2.46</v>
      </c>
      <c r="V62" s="196">
        <v>0.32</v>
      </c>
      <c r="W62" s="196">
        <v>0.61</v>
      </c>
      <c r="X62" s="196">
        <v>2.83</v>
      </c>
      <c r="Y62" s="196">
        <v>0</v>
      </c>
      <c r="Z62" s="196">
        <v>4.84</v>
      </c>
      <c r="AA62" s="196">
        <v>1.57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14.3</v>
      </c>
      <c r="AS62" s="196">
        <v>30.67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4.38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96.64</v>
      </c>
      <c r="L63" s="196">
        <v>0.52</v>
      </c>
      <c r="M63" s="196">
        <v>2.52</v>
      </c>
      <c r="N63" s="196">
        <v>0.99</v>
      </c>
      <c r="O63" s="196">
        <v>2.9</v>
      </c>
      <c r="P63" s="196">
        <v>0.56999999999999995</v>
      </c>
      <c r="Q63" s="196">
        <v>0</v>
      </c>
      <c r="R63" s="196">
        <v>0.74</v>
      </c>
      <c r="S63" s="196">
        <v>0.46</v>
      </c>
      <c r="T63" s="196">
        <v>0</v>
      </c>
      <c r="U63" s="196">
        <v>2.46</v>
      </c>
      <c r="V63" s="196">
        <v>0.32</v>
      </c>
      <c r="W63" s="196">
        <v>0.61</v>
      </c>
      <c r="X63" s="196">
        <v>2.82</v>
      </c>
      <c r="Y63" s="196">
        <v>0</v>
      </c>
      <c r="Z63" s="196">
        <v>4.84</v>
      </c>
      <c r="AA63" s="196">
        <v>1.57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14.3</v>
      </c>
      <c r="AS63" s="196">
        <v>30.67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4.38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87.04</v>
      </c>
      <c r="L64" s="196">
        <v>0.52</v>
      </c>
      <c r="M64" s="196">
        <v>2.52</v>
      </c>
      <c r="N64" s="196">
        <v>0.99</v>
      </c>
      <c r="O64" s="196">
        <v>2.9</v>
      </c>
      <c r="P64" s="196">
        <v>0.56999999999999995</v>
      </c>
      <c r="Q64" s="196">
        <v>0</v>
      </c>
      <c r="R64" s="196">
        <v>0.74</v>
      </c>
      <c r="S64" s="196">
        <v>0.46</v>
      </c>
      <c r="T64" s="196">
        <v>0</v>
      </c>
      <c r="U64" s="196">
        <v>2.46</v>
      </c>
      <c r="V64" s="196">
        <v>0.32</v>
      </c>
      <c r="W64" s="196">
        <v>0.61</v>
      </c>
      <c r="X64" s="196">
        <v>2.57</v>
      </c>
      <c r="Y64" s="196">
        <v>0</v>
      </c>
      <c r="Z64" s="196">
        <v>4.84</v>
      </c>
      <c r="AA64" s="196">
        <v>1.57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14.3</v>
      </c>
      <c r="AS64" s="196">
        <v>30.67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4.38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39.020000000000003</v>
      </c>
      <c r="L65" s="196">
        <v>0.52</v>
      </c>
      <c r="M65" s="196">
        <v>2.52</v>
      </c>
      <c r="N65" s="196">
        <v>0.99</v>
      </c>
      <c r="O65" s="196">
        <v>2.9</v>
      </c>
      <c r="P65" s="196">
        <v>0.56999999999999995</v>
      </c>
      <c r="Q65" s="196">
        <v>0</v>
      </c>
      <c r="R65" s="196">
        <v>0.74</v>
      </c>
      <c r="S65" s="196">
        <v>0.46</v>
      </c>
      <c r="T65" s="196">
        <v>0</v>
      </c>
      <c r="U65" s="196">
        <v>2.46</v>
      </c>
      <c r="V65" s="196">
        <v>0.32</v>
      </c>
      <c r="W65" s="196">
        <v>0.61</v>
      </c>
      <c r="X65" s="196">
        <v>2.57</v>
      </c>
      <c r="Y65" s="196">
        <v>0</v>
      </c>
      <c r="Z65" s="196">
        <v>4.84</v>
      </c>
      <c r="AA65" s="196">
        <v>1.57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19.68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14.3</v>
      </c>
      <c r="AS65" s="196">
        <v>30.67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4.38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20.190000000000001</v>
      </c>
      <c r="L66" s="196">
        <v>0.52</v>
      </c>
      <c r="M66" s="196">
        <v>2.52</v>
      </c>
      <c r="N66" s="196">
        <v>0.99</v>
      </c>
      <c r="O66" s="196">
        <v>2.9</v>
      </c>
      <c r="P66" s="196">
        <v>0.56999999999999995</v>
      </c>
      <c r="Q66" s="196">
        <v>0</v>
      </c>
      <c r="R66" s="196">
        <v>0.74</v>
      </c>
      <c r="S66" s="196">
        <v>0.46</v>
      </c>
      <c r="T66" s="196">
        <v>0</v>
      </c>
      <c r="U66" s="196">
        <v>2.46</v>
      </c>
      <c r="V66" s="196">
        <v>0.32</v>
      </c>
      <c r="W66" s="196">
        <v>0.61</v>
      </c>
      <c r="X66" s="196">
        <v>2.57</v>
      </c>
      <c r="Y66" s="196">
        <v>0</v>
      </c>
      <c r="Z66" s="196">
        <v>4.84</v>
      </c>
      <c r="AA66" s="196">
        <v>1.57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-34.119999999999997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14.3</v>
      </c>
      <c r="AS66" s="196">
        <v>30.67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4.38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20.18</v>
      </c>
      <c r="L67" s="196">
        <v>0.52</v>
      </c>
      <c r="M67" s="196">
        <v>2.52</v>
      </c>
      <c r="N67" s="196">
        <v>0.99</v>
      </c>
      <c r="O67" s="196">
        <v>2.9</v>
      </c>
      <c r="P67" s="196">
        <v>0.56999999999999995</v>
      </c>
      <c r="Q67" s="196">
        <v>0</v>
      </c>
      <c r="R67" s="196">
        <v>0.74</v>
      </c>
      <c r="S67" s="196">
        <v>0.46</v>
      </c>
      <c r="T67" s="196">
        <v>0</v>
      </c>
      <c r="U67" s="196">
        <v>2.46</v>
      </c>
      <c r="V67" s="196">
        <v>0.32</v>
      </c>
      <c r="W67" s="196">
        <v>0.61</v>
      </c>
      <c r="X67" s="196">
        <v>2.57</v>
      </c>
      <c r="Y67" s="196">
        <v>0</v>
      </c>
      <c r="Z67" s="196">
        <v>4.84</v>
      </c>
      <c r="AA67" s="196">
        <v>1.57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-31.31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14.3</v>
      </c>
      <c r="AS67" s="196">
        <v>30.67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4.38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20.170000000000002</v>
      </c>
      <c r="L68" s="196">
        <v>0.56999999999999995</v>
      </c>
      <c r="M68" s="196">
        <v>2.52</v>
      </c>
      <c r="N68" s="196">
        <v>0.99</v>
      </c>
      <c r="O68" s="196">
        <v>2.9</v>
      </c>
      <c r="P68" s="196">
        <v>0.56999999999999995</v>
      </c>
      <c r="Q68" s="196">
        <v>0</v>
      </c>
      <c r="R68" s="196">
        <v>0.74</v>
      </c>
      <c r="S68" s="196">
        <v>0.46</v>
      </c>
      <c r="T68" s="196">
        <v>0</v>
      </c>
      <c r="U68" s="196">
        <v>2.46</v>
      </c>
      <c r="V68" s="196">
        <v>0.32</v>
      </c>
      <c r="W68" s="196">
        <v>0.61</v>
      </c>
      <c r="X68" s="196">
        <v>2.57</v>
      </c>
      <c r="Y68" s="196">
        <v>0</v>
      </c>
      <c r="Z68" s="196">
        <v>4.84</v>
      </c>
      <c r="AA68" s="196">
        <v>1.57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-12.01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14.3</v>
      </c>
      <c r="AS68" s="196">
        <v>30.67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4.38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19.940000000000001</v>
      </c>
      <c r="L69" s="196">
        <v>0.51</v>
      </c>
      <c r="M69" s="196">
        <v>2.52</v>
      </c>
      <c r="N69" s="196">
        <v>0.99</v>
      </c>
      <c r="O69" s="196">
        <v>2.9</v>
      </c>
      <c r="P69" s="196">
        <v>0.56999999999999995</v>
      </c>
      <c r="Q69" s="196">
        <v>0</v>
      </c>
      <c r="R69" s="196">
        <v>0.74</v>
      </c>
      <c r="S69" s="196">
        <v>0.46</v>
      </c>
      <c r="T69" s="196">
        <v>0</v>
      </c>
      <c r="U69" s="196">
        <v>2.46</v>
      </c>
      <c r="V69" s="196">
        <v>0.32</v>
      </c>
      <c r="W69" s="196">
        <v>0.61</v>
      </c>
      <c r="X69" s="196">
        <v>2.57</v>
      </c>
      <c r="Y69" s="196">
        <v>0</v>
      </c>
      <c r="Z69" s="196">
        <v>4.84</v>
      </c>
      <c r="AA69" s="196">
        <v>1.57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-12.01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14.3</v>
      </c>
      <c r="AS69" s="196">
        <v>30.67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4.38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19.850000000000001</v>
      </c>
      <c r="L70" s="196">
        <v>0.51</v>
      </c>
      <c r="M70" s="196">
        <v>2.52</v>
      </c>
      <c r="N70" s="196">
        <v>0.99</v>
      </c>
      <c r="O70" s="196">
        <v>2.9</v>
      </c>
      <c r="P70" s="196">
        <v>0.56999999999999995</v>
      </c>
      <c r="Q70" s="196">
        <v>0</v>
      </c>
      <c r="R70" s="196">
        <v>0.74</v>
      </c>
      <c r="S70" s="196">
        <v>0.46</v>
      </c>
      <c r="T70" s="196">
        <v>0</v>
      </c>
      <c r="U70" s="196">
        <v>2.46</v>
      </c>
      <c r="V70" s="196">
        <v>0.32</v>
      </c>
      <c r="W70" s="196">
        <v>0.61</v>
      </c>
      <c r="X70" s="196">
        <v>2.57</v>
      </c>
      <c r="Y70" s="196">
        <v>0</v>
      </c>
      <c r="Z70" s="196">
        <v>4.84</v>
      </c>
      <c r="AA70" s="196">
        <v>1.57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14.3</v>
      </c>
      <c r="AS70" s="196">
        <v>30.67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4.38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19.84</v>
      </c>
      <c r="L71" s="196">
        <v>0.51</v>
      </c>
      <c r="M71" s="196">
        <v>2.52</v>
      </c>
      <c r="N71" s="196">
        <v>0.99</v>
      </c>
      <c r="O71" s="196">
        <v>2.9</v>
      </c>
      <c r="P71" s="196">
        <v>0.56999999999999995</v>
      </c>
      <c r="Q71" s="196">
        <v>0</v>
      </c>
      <c r="R71" s="196">
        <v>0.74</v>
      </c>
      <c r="S71" s="196">
        <v>0.46</v>
      </c>
      <c r="T71" s="196">
        <v>0</v>
      </c>
      <c r="U71" s="196">
        <v>2.46</v>
      </c>
      <c r="V71" s="196">
        <v>0.32</v>
      </c>
      <c r="W71" s="196">
        <v>0.61</v>
      </c>
      <c r="X71" s="196">
        <v>2.57</v>
      </c>
      <c r="Y71" s="196">
        <v>0</v>
      </c>
      <c r="Z71" s="196">
        <v>4.84</v>
      </c>
      <c r="AA71" s="196">
        <v>1.57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14.3</v>
      </c>
      <c r="AS71" s="196">
        <v>30.67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4.38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19.850000000000001</v>
      </c>
      <c r="L72" s="196">
        <v>0.51</v>
      </c>
      <c r="M72" s="196">
        <v>2.52</v>
      </c>
      <c r="N72" s="196">
        <v>0.99</v>
      </c>
      <c r="O72" s="196">
        <v>2.9</v>
      </c>
      <c r="P72" s="196">
        <v>0.56999999999999995</v>
      </c>
      <c r="Q72" s="196">
        <v>0</v>
      </c>
      <c r="R72" s="196">
        <v>0.74</v>
      </c>
      <c r="S72" s="196">
        <v>0.46</v>
      </c>
      <c r="T72" s="196">
        <v>0</v>
      </c>
      <c r="U72" s="196">
        <v>2.46</v>
      </c>
      <c r="V72" s="196">
        <v>0.32</v>
      </c>
      <c r="W72" s="196">
        <v>0.61</v>
      </c>
      <c r="X72" s="196">
        <v>2.57</v>
      </c>
      <c r="Y72" s="196">
        <v>0</v>
      </c>
      <c r="Z72" s="196">
        <v>4.84</v>
      </c>
      <c r="AA72" s="196">
        <v>1.57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14.3</v>
      </c>
      <c r="AS72" s="196">
        <v>30.67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4.38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19.84</v>
      </c>
      <c r="L73" s="196">
        <v>0.51</v>
      </c>
      <c r="M73" s="196">
        <v>2.52</v>
      </c>
      <c r="N73" s="196">
        <v>0.99</v>
      </c>
      <c r="O73" s="196">
        <v>2.9</v>
      </c>
      <c r="P73" s="196">
        <v>0.7</v>
      </c>
      <c r="Q73" s="196">
        <v>0</v>
      </c>
      <c r="R73" s="196">
        <v>0.74</v>
      </c>
      <c r="S73" s="196">
        <v>0.46</v>
      </c>
      <c r="T73" s="196">
        <v>0</v>
      </c>
      <c r="U73" s="196">
        <v>2.46</v>
      </c>
      <c r="V73" s="196">
        <v>0.32</v>
      </c>
      <c r="W73" s="196">
        <v>0.61</v>
      </c>
      <c r="X73" s="196">
        <v>2.57</v>
      </c>
      <c r="Y73" s="196">
        <v>0</v>
      </c>
      <c r="Z73" s="196">
        <v>4.84</v>
      </c>
      <c r="AA73" s="196">
        <v>1.57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14.3</v>
      </c>
      <c r="AS73" s="196">
        <v>30.67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4.38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19.850000000000001</v>
      </c>
      <c r="L74" s="196">
        <v>0.51</v>
      </c>
      <c r="M74" s="196">
        <v>2.52</v>
      </c>
      <c r="N74" s="196">
        <v>0.99</v>
      </c>
      <c r="O74" s="196">
        <v>2.9</v>
      </c>
      <c r="P74" s="196">
        <v>0.63</v>
      </c>
      <c r="Q74" s="196">
        <v>0</v>
      </c>
      <c r="R74" s="196">
        <v>0.74</v>
      </c>
      <c r="S74" s="196">
        <v>0.46</v>
      </c>
      <c r="T74" s="196">
        <v>0</v>
      </c>
      <c r="U74" s="196">
        <v>2.46</v>
      </c>
      <c r="V74" s="196">
        <v>0.32</v>
      </c>
      <c r="W74" s="196">
        <v>0.61</v>
      </c>
      <c r="X74" s="196">
        <v>2.57</v>
      </c>
      <c r="Y74" s="196">
        <v>0</v>
      </c>
      <c r="Z74" s="196">
        <v>4.84</v>
      </c>
      <c r="AA74" s="196">
        <v>1.57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14.3</v>
      </c>
      <c r="AS74" s="196">
        <v>30.67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4.38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19.850000000000001</v>
      </c>
      <c r="L75" s="196">
        <v>0.51</v>
      </c>
      <c r="M75" s="196">
        <v>2.52</v>
      </c>
      <c r="N75" s="196">
        <v>0.99</v>
      </c>
      <c r="O75" s="196">
        <v>2.9</v>
      </c>
      <c r="P75" s="196">
        <v>0.65</v>
      </c>
      <c r="Q75" s="196">
        <v>0</v>
      </c>
      <c r="R75" s="196">
        <v>0.74</v>
      </c>
      <c r="S75" s="196">
        <v>0.46</v>
      </c>
      <c r="T75" s="196">
        <v>0</v>
      </c>
      <c r="U75" s="196">
        <v>2.46</v>
      </c>
      <c r="V75" s="196">
        <v>0.32</v>
      </c>
      <c r="W75" s="196">
        <v>0.61</v>
      </c>
      <c r="X75" s="196">
        <v>2.57</v>
      </c>
      <c r="Y75" s="196">
        <v>0</v>
      </c>
      <c r="Z75" s="196">
        <v>4.84</v>
      </c>
      <c r="AA75" s="196">
        <v>1.57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14.3</v>
      </c>
      <c r="AS75" s="196">
        <v>30.67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4.38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19.850000000000001</v>
      </c>
      <c r="L76" s="196">
        <v>0.51</v>
      </c>
      <c r="M76" s="196">
        <v>2.52</v>
      </c>
      <c r="N76" s="196">
        <v>0.99</v>
      </c>
      <c r="O76" s="196">
        <v>2.9</v>
      </c>
      <c r="P76" s="196">
        <v>0.65</v>
      </c>
      <c r="Q76" s="196">
        <v>0</v>
      </c>
      <c r="R76" s="196">
        <v>0.74</v>
      </c>
      <c r="S76" s="196">
        <v>0.46</v>
      </c>
      <c r="T76" s="196">
        <v>0</v>
      </c>
      <c r="U76" s="196">
        <v>2.46</v>
      </c>
      <c r="V76" s="196">
        <v>0.32</v>
      </c>
      <c r="W76" s="196">
        <v>0.61</v>
      </c>
      <c r="X76" s="196">
        <v>2.57</v>
      </c>
      <c r="Y76" s="196">
        <v>0</v>
      </c>
      <c r="Z76" s="196">
        <v>4.84</v>
      </c>
      <c r="AA76" s="196">
        <v>1.57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14.3</v>
      </c>
      <c r="AS76" s="196">
        <v>30.67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4.38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19.850000000000001</v>
      </c>
      <c r="L77" s="196">
        <v>0.51</v>
      </c>
      <c r="M77" s="196">
        <v>2.52</v>
      </c>
      <c r="N77" s="196">
        <v>0.99</v>
      </c>
      <c r="O77" s="196">
        <v>2.9</v>
      </c>
      <c r="P77" s="196">
        <v>2.5</v>
      </c>
      <c r="Q77" s="196">
        <v>0</v>
      </c>
      <c r="R77" s="196">
        <v>0.74</v>
      </c>
      <c r="S77" s="196">
        <v>0.46</v>
      </c>
      <c r="T77" s="196">
        <v>0</v>
      </c>
      <c r="U77" s="196">
        <v>2.46</v>
      </c>
      <c r="V77" s="196">
        <v>0.32</v>
      </c>
      <c r="W77" s="196">
        <v>0.61</v>
      </c>
      <c r="X77" s="196">
        <v>2.57</v>
      </c>
      <c r="Y77" s="196">
        <v>0</v>
      </c>
      <c r="Z77" s="196">
        <v>4.84</v>
      </c>
      <c r="AA77" s="196">
        <v>1.57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14.3</v>
      </c>
      <c r="AS77" s="196">
        <v>30.67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4.38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19.850000000000001</v>
      </c>
      <c r="L78" s="196">
        <v>0.51</v>
      </c>
      <c r="M78" s="196">
        <v>2.52</v>
      </c>
      <c r="N78" s="196">
        <v>0.99</v>
      </c>
      <c r="O78" s="196">
        <v>2.9</v>
      </c>
      <c r="P78" s="196">
        <v>3.09</v>
      </c>
      <c r="Q78" s="196">
        <v>0</v>
      </c>
      <c r="R78" s="196">
        <v>0.74</v>
      </c>
      <c r="S78" s="196">
        <v>0.46</v>
      </c>
      <c r="T78" s="196">
        <v>0</v>
      </c>
      <c r="U78" s="196">
        <v>2.46</v>
      </c>
      <c r="V78" s="196">
        <v>0.32</v>
      </c>
      <c r="W78" s="196">
        <v>0.61</v>
      </c>
      <c r="X78" s="196">
        <v>2.57</v>
      </c>
      <c r="Y78" s="196">
        <v>0</v>
      </c>
      <c r="Z78" s="196">
        <v>4.84</v>
      </c>
      <c r="AA78" s="196">
        <v>1.57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14.3</v>
      </c>
      <c r="AS78" s="196">
        <v>30.67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4.38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19.850000000000001</v>
      </c>
      <c r="L79" s="196">
        <v>0.51</v>
      </c>
      <c r="M79" s="196">
        <v>2.52</v>
      </c>
      <c r="N79" s="196">
        <v>0.99</v>
      </c>
      <c r="O79" s="196">
        <v>2.9</v>
      </c>
      <c r="P79" s="196">
        <v>3.39</v>
      </c>
      <c r="Q79" s="196">
        <v>0</v>
      </c>
      <c r="R79" s="196">
        <v>0.74</v>
      </c>
      <c r="S79" s="196">
        <v>0.46</v>
      </c>
      <c r="T79" s="196">
        <v>0</v>
      </c>
      <c r="U79" s="196">
        <v>2.46</v>
      </c>
      <c r="V79" s="196">
        <v>0.32</v>
      </c>
      <c r="W79" s="196">
        <v>0.61</v>
      </c>
      <c r="X79" s="196">
        <v>2.57</v>
      </c>
      <c r="Y79" s="196">
        <v>0</v>
      </c>
      <c r="Z79" s="196">
        <v>4.84</v>
      </c>
      <c r="AA79" s="196">
        <v>1.57</v>
      </c>
      <c r="AB79" s="196">
        <v>0</v>
      </c>
      <c r="AC79" s="196">
        <v>2.21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0.38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14.3</v>
      </c>
      <c r="AS79" s="196">
        <v>30.67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4.38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19.850000000000001</v>
      </c>
      <c r="L80" s="196">
        <v>0.51</v>
      </c>
      <c r="M80" s="196">
        <v>2.52</v>
      </c>
      <c r="N80" s="196">
        <v>0.99</v>
      </c>
      <c r="O80" s="196">
        <v>2.9</v>
      </c>
      <c r="P80" s="196">
        <v>3.54</v>
      </c>
      <c r="Q80" s="196">
        <v>0</v>
      </c>
      <c r="R80" s="196">
        <v>0.74</v>
      </c>
      <c r="S80" s="196">
        <v>0.46</v>
      </c>
      <c r="T80" s="196">
        <v>0</v>
      </c>
      <c r="U80" s="196">
        <v>2.46</v>
      </c>
      <c r="V80" s="196">
        <v>0.32</v>
      </c>
      <c r="W80" s="196">
        <v>0.61</v>
      </c>
      <c r="X80" s="196">
        <v>2.57</v>
      </c>
      <c r="Y80" s="196">
        <v>0</v>
      </c>
      <c r="Z80" s="196">
        <v>4.84</v>
      </c>
      <c r="AA80" s="196">
        <v>1.57</v>
      </c>
      <c r="AB80" s="196">
        <v>0</v>
      </c>
      <c r="AC80" s="196">
        <v>2.21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0.38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14.3</v>
      </c>
      <c r="AS80" s="196">
        <v>30.67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4.38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19.940000000000001</v>
      </c>
      <c r="L81" s="196">
        <v>0.51</v>
      </c>
      <c r="M81" s="196">
        <v>2.52</v>
      </c>
      <c r="N81" s="196">
        <v>0.99</v>
      </c>
      <c r="O81" s="196">
        <v>2.9</v>
      </c>
      <c r="P81" s="196">
        <v>3.54</v>
      </c>
      <c r="Q81" s="196">
        <v>0</v>
      </c>
      <c r="R81" s="196">
        <v>0.74</v>
      </c>
      <c r="S81" s="196">
        <v>0.46</v>
      </c>
      <c r="T81" s="196">
        <v>0</v>
      </c>
      <c r="U81" s="196">
        <v>2.46</v>
      </c>
      <c r="V81" s="196">
        <v>0.32</v>
      </c>
      <c r="W81" s="196">
        <v>0.61</v>
      </c>
      <c r="X81" s="196">
        <v>2.57</v>
      </c>
      <c r="Y81" s="196">
        <v>0</v>
      </c>
      <c r="Z81" s="196">
        <v>4.84</v>
      </c>
      <c r="AA81" s="196">
        <v>1.57</v>
      </c>
      <c r="AB81" s="196">
        <v>0</v>
      </c>
      <c r="AC81" s="196">
        <v>2.21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0.38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14.3</v>
      </c>
      <c r="AS81" s="196">
        <v>30.67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4.38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19.95</v>
      </c>
      <c r="L82" s="196">
        <v>0.51</v>
      </c>
      <c r="M82" s="196">
        <v>2.52</v>
      </c>
      <c r="N82" s="196">
        <v>0.99</v>
      </c>
      <c r="O82" s="196">
        <v>2.9</v>
      </c>
      <c r="P82" s="196">
        <v>3.54</v>
      </c>
      <c r="Q82" s="196">
        <v>0</v>
      </c>
      <c r="R82" s="196">
        <v>0.74</v>
      </c>
      <c r="S82" s="196">
        <v>0.46</v>
      </c>
      <c r="T82" s="196">
        <v>0</v>
      </c>
      <c r="U82" s="196">
        <v>2.46</v>
      </c>
      <c r="V82" s="196">
        <v>0.32</v>
      </c>
      <c r="W82" s="196">
        <v>0.61</v>
      </c>
      <c r="X82" s="196">
        <v>2.57</v>
      </c>
      <c r="Y82" s="196">
        <v>0</v>
      </c>
      <c r="Z82" s="196">
        <v>4.84</v>
      </c>
      <c r="AA82" s="196">
        <v>1.57</v>
      </c>
      <c r="AB82" s="196">
        <v>0</v>
      </c>
      <c r="AC82" s="196">
        <v>2.21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0.38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14.3</v>
      </c>
      <c r="AS82" s="196">
        <v>30.67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4.38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20.170000000000002</v>
      </c>
      <c r="L83" s="196">
        <v>0.52</v>
      </c>
      <c r="M83" s="196">
        <v>2.52</v>
      </c>
      <c r="N83" s="196">
        <v>0.99</v>
      </c>
      <c r="O83" s="196">
        <v>2.9</v>
      </c>
      <c r="P83" s="196">
        <v>3.54</v>
      </c>
      <c r="Q83" s="196">
        <v>0</v>
      </c>
      <c r="R83" s="196">
        <v>0.74</v>
      </c>
      <c r="S83" s="196">
        <v>0.46</v>
      </c>
      <c r="T83" s="196">
        <v>0</v>
      </c>
      <c r="U83" s="196">
        <v>2.46</v>
      </c>
      <c r="V83" s="196">
        <v>0.32</v>
      </c>
      <c r="W83" s="196">
        <v>0.61</v>
      </c>
      <c r="X83" s="196">
        <v>2.57</v>
      </c>
      <c r="Y83" s="196">
        <v>0</v>
      </c>
      <c r="Z83" s="196">
        <v>4.84</v>
      </c>
      <c r="AA83" s="196">
        <v>1.57</v>
      </c>
      <c r="AB83" s="196">
        <v>0</v>
      </c>
      <c r="AC83" s="196">
        <v>2.21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14.53</v>
      </c>
      <c r="AS83" s="196">
        <v>30.67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4.38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20.170000000000002</v>
      </c>
      <c r="L84" s="196">
        <v>0.52</v>
      </c>
      <c r="M84" s="196">
        <v>2.52</v>
      </c>
      <c r="N84" s="196">
        <v>0.99</v>
      </c>
      <c r="O84" s="196">
        <v>2.9</v>
      </c>
      <c r="P84" s="196">
        <v>3.54</v>
      </c>
      <c r="Q84" s="196">
        <v>0</v>
      </c>
      <c r="R84" s="196">
        <v>0.74</v>
      </c>
      <c r="S84" s="196">
        <v>0.46</v>
      </c>
      <c r="T84" s="196">
        <v>0</v>
      </c>
      <c r="U84" s="196">
        <v>2.46</v>
      </c>
      <c r="V84" s="196">
        <v>0.32</v>
      </c>
      <c r="W84" s="196">
        <v>0.61</v>
      </c>
      <c r="X84" s="196">
        <v>2.57</v>
      </c>
      <c r="Y84" s="196">
        <v>0</v>
      </c>
      <c r="Z84" s="196">
        <v>4.84</v>
      </c>
      <c r="AA84" s="196">
        <v>1.57</v>
      </c>
      <c r="AB84" s="196">
        <v>0</v>
      </c>
      <c r="AC84" s="196">
        <v>2.21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14.53</v>
      </c>
      <c r="AS84" s="196">
        <v>30.67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4.38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20.170000000000002</v>
      </c>
      <c r="L85" s="196">
        <v>0.52</v>
      </c>
      <c r="M85" s="196">
        <v>2.52</v>
      </c>
      <c r="N85" s="196">
        <v>0.99</v>
      </c>
      <c r="O85" s="196">
        <v>2.9</v>
      </c>
      <c r="P85" s="196">
        <v>3.54</v>
      </c>
      <c r="Q85" s="196">
        <v>0</v>
      </c>
      <c r="R85" s="196">
        <v>0.74</v>
      </c>
      <c r="S85" s="196">
        <v>0.46</v>
      </c>
      <c r="T85" s="196">
        <v>0</v>
      </c>
      <c r="U85" s="196">
        <v>2.46</v>
      </c>
      <c r="V85" s="196">
        <v>0.32</v>
      </c>
      <c r="W85" s="196">
        <v>0.61</v>
      </c>
      <c r="X85" s="196">
        <v>2.57</v>
      </c>
      <c r="Y85" s="196">
        <v>0</v>
      </c>
      <c r="Z85" s="196">
        <v>4.84</v>
      </c>
      <c r="AA85" s="196">
        <v>1.57</v>
      </c>
      <c r="AB85" s="196">
        <v>0</v>
      </c>
      <c r="AC85" s="196">
        <v>2.21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24.61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14.53</v>
      </c>
      <c r="AS85" s="196">
        <v>30.67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4.38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20.170000000000002</v>
      </c>
      <c r="L86" s="196">
        <v>0.52</v>
      </c>
      <c r="M86" s="196">
        <v>2.52</v>
      </c>
      <c r="N86" s="196">
        <v>0.99</v>
      </c>
      <c r="O86" s="196">
        <v>2.9</v>
      </c>
      <c r="P86" s="196">
        <v>3.54</v>
      </c>
      <c r="Q86" s="196">
        <v>0</v>
      </c>
      <c r="R86" s="196">
        <v>0.74</v>
      </c>
      <c r="S86" s="196">
        <v>0.46</v>
      </c>
      <c r="T86" s="196">
        <v>0</v>
      </c>
      <c r="U86" s="196">
        <v>2.46</v>
      </c>
      <c r="V86" s="196">
        <v>0.32</v>
      </c>
      <c r="W86" s="196">
        <v>0.61</v>
      </c>
      <c r="X86" s="196">
        <v>2.57</v>
      </c>
      <c r="Y86" s="196">
        <v>0</v>
      </c>
      <c r="Z86" s="196">
        <v>4.84</v>
      </c>
      <c r="AA86" s="196">
        <v>1.57</v>
      </c>
      <c r="AB86" s="196">
        <v>0</v>
      </c>
      <c r="AC86" s="196">
        <v>2.21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24.61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14.53</v>
      </c>
      <c r="AS86" s="196">
        <v>30.67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4.38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20.18</v>
      </c>
      <c r="L87" s="196">
        <v>0.52</v>
      </c>
      <c r="M87" s="196">
        <v>2.52</v>
      </c>
      <c r="N87" s="196">
        <v>0.99</v>
      </c>
      <c r="O87" s="196">
        <v>2.9</v>
      </c>
      <c r="P87" s="196">
        <v>3.54</v>
      </c>
      <c r="Q87" s="196">
        <v>0</v>
      </c>
      <c r="R87" s="196">
        <v>0.74</v>
      </c>
      <c r="S87" s="196">
        <v>0.46</v>
      </c>
      <c r="T87" s="196">
        <v>0</v>
      </c>
      <c r="U87" s="196">
        <v>2.46</v>
      </c>
      <c r="V87" s="196">
        <v>0.32</v>
      </c>
      <c r="W87" s="196">
        <v>0.61</v>
      </c>
      <c r="X87" s="196">
        <v>2.57</v>
      </c>
      <c r="Y87" s="196">
        <v>0</v>
      </c>
      <c r="Z87" s="196">
        <v>4.84</v>
      </c>
      <c r="AA87" s="196">
        <v>1.57</v>
      </c>
      <c r="AB87" s="196">
        <v>0</v>
      </c>
      <c r="AC87" s="196">
        <v>2.21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17.36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14.53</v>
      </c>
      <c r="AS87" s="196">
        <v>30.67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4.38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20.18</v>
      </c>
      <c r="L88" s="196">
        <v>0.52</v>
      </c>
      <c r="M88" s="196">
        <v>2.52</v>
      </c>
      <c r="N88" s="196">
        <v>0.99</v>
      </c>
      <c r="O88" s="196">
        <v>2.9</v>
      </c>
      <c r="P88" s="196">
        <v>3.54</v>
      </c>
      <c r="Q88" s="196">
        <v>0</v>
      </c>
      <c r="R88" s="196">
        <v>0.74</v>
      </c>
      <c r="S88" s="196">
        <v>0.46</v>
      </c>
      <c r="T88" s="196">
        <v>0</v>
      </c>
      <c r="U88" s="196">
        <v>2.46</v>
      </c>
      <c r="V88" s="196">
        <v>0.32</v>
      </c>
      <c r="W88" s="196">
        <v>0.61</v>
      </c>
      <c r="X88" s="196">
        <v>2.57</v>
      </c>
      <c r="Y88" s="196">
        <v>0</v>
      </c>
      <c r="Z88" s="196">
        <v>4.84</v>
      </c>
      <c r="AA88" s="196">
        <v>1.57</v>
      </c>
      <c r="AB88" s="196">
        <v>0</v>
      </c>
      <c r="AC88" s="196">
        <v>2.21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17.36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14.53</v>
      </c>
      <c r="AS88" s="196">
        <v>30.67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4.38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39.020000000000003</v>
      </c>
      <c r="L89" s="196">
        <v>0.52</v>
      </c>
      <c r="M89" s="196">
        <v>2.52</v>
      </c>
      <c r="N89" s="196">
        <v>0.99</v>
      </c>
      <c r="O89" s="196">
        <v>2.9</v>
      </c>
      <c r="P89" s="196">
        <v>3.01</v>
      </c>
      <c r="Q89" s="196">
        <v>0</v>
      </c>
      <c r="R89" s="196">
        <v>0.16</v>
      </c>
      <c r="S89" s="196">
        <v>0.46</v>
      </c>
      <c r="T89" s="196">
        <v>0</v>
      </c>
      <c r="U89" s="196">
        <v>2.46</v>
      </c>
      <c r="V89" s="196">
        <v>0.32</v>
      </c>
      <c r="W89" s="196">
        <v>0.61</v>
      </c>
      <c r="X89" s="196">
        <v>2.57</v>
      </c>
      <c r="Y89" s="196">
        <v>0</v>
      </c>
      <c r="Z89" s="196">
        <v>4.84</v>
      </c>
      <c r="AA89" s="196">
        <v>1.57</v>
      </c>
      <c r="AB89" s="196">
        <v>0</v>
      </c>
      <c r="AC89" s="196">
        <v>2.21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17.36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14.53</v>
      </c>
      <c r="AS89" s="196">
        <v>30.67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4.38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39.020000000000003</v>
      </c>
      <c r="L90" s="196">
        <v>0.52</v>
      </c>
      <c r="M90" s="196">
        <v>2.52</v>
      </c>
      <c r="N90" s="196">
        <v>0.99</v>
      </c>
      <c r="O90" s="196">
        <v>2.9</v>
      </c>
      <c r="P90" s="196">
        <v>3.01</v>
      </c>
      <c r="Q90" s="196">
        <v>0</v>
      </c>
      <c r="R90" s="196">
        <v>0.74</v>
      </c>
      <c r="S90" s="196">
        <v>0.46</v>
      </c>
      <c r="T90" s="196">
        <v>0</v>
      </c>
      <c r="U90" s="196">
        <v>2.46</v>
      </c>
      <c r="V90" s="196">
        <v>0.32</v>
      </c>
      <c r="W90" s="196">
        <v>0.61</v>
      </c>
      <c r="X90" s="196">
        <v>2.57</v>
      </c>
      <c r="Y90" s="196">
        <v>0</v>
      </c>
      <c r="Z90" s="196">
        <v>4.84</v>
      </c>
      <c r="AA90" s="196">
        <v>1.57</v>
      </c>
      <c r="AB90" s="196">
        <v>0</v>
      </c>
      <c r="AC90" s="196">
        <v>2.21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17.36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14.53</v>
      </c>
      <c r="AS90" s="196">
        <v>30.67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4.38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39.020000000000003</v>
      </c>
      <c r="L91" s="196">
        <v>0.52</v>
      </c>
      <c r="M91" s="196">
        <v>2.52</v>
      </c>
      <c r="N91" s="196">
        <v>0.99</v>
      </c>
      <c r="O91" s="196">
        <v>2.9</v>
      </c>
      <c r="P91" s="196">
        <v>3.01</v>
      </c>
      <c r="Q91" s="196">
        <v>0</v>
      </c>
      <c r="R91" s="196">
        <v>0.74</v>
      </c>
      <c r="S91" s="196">
        <v>0.46</v>
      </c>
      <c r="T91" s="196">
        <v>0</v>
      </c>
      <c r="U91" s="196">
        <v>2.46</v>
      </c>
      <c r="V91" s="196">
        <v>0.32</v>
      </c>
      <c r="W91" s="196">
        <v>0.61</v>
      </c>
      <c r="X91" s="196">
        <v>2.57</v>
      </c>
      <c r="Y91" s="196">
        <v>0</v>
      </c>
      <c r="Z91" s="196">
        <v>4.84</v>
      </c>
      <c r="AA91" s="196">
        <v>1.57</v>
      </c>
      <c r="AB91" s="196">
        <v>0</v>
      </c>
      <c r="AC91" s="196">
        <v>2.21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17.36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14.53</v>
      </c>
      <c r="AS91" s="196">
        <v>30.67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4.38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39.020000000000003</v>
      </c>
      <c r="L92" s="196">
        <v>0.52</v>
      </c>
      <c r="M92" s="196">
        <v>2.52</v>
      </c>
      <c r="N92" s="196">
        <v>0.99</v>
      </c>
      <c r="O92" s="196">
        <v>2.9</v>
      </c>
      <c r="P92" s="196">
        <v>3.01</v>
      </c>
      <c r="Q92" s="196">
        <v>0</v>
      </c>
      <c r="R92" s="196">
        <v>0.74</v>
      </c>
      <c r="S92" s="196">
        <v>0.46</v>
      </c>
      <c r="T92" s="196">
        <v>0</v>
      </c>
      <c r="U92" s="196">
        <v>2.46</v>
      </c>
      <c r="V92" s="196">
        <v>0.32</v>
      </c>
      <c r="W92" s="196">
        <v>0.61</v>
      </c>
      <c r="X92" s="196">
        <v>2.57</v>
      </c>
      <c r="Y92" s="196">
        <v>0</v>
      </c>
      <c r="Z92" s="196">
        <v>4.84</v>
      </c>
      <c r="AA92" s="196">
        <v>1.57</v>
      </c>
      <c r="AB92" s="196">
        <v>0</v>
      </c>
      <c r="AC92" s="196">
        <v>2.21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17.36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14.53</v>
      </c>
      <c r="AS92" s="196">
        <v>30.67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4.38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39.020000000000003</v>
      </c>
      <c r="L93" s="196">
        <v>0.52</v>
      </c>
      <c r="M93" s="196">
        <v>2.52</v>
      </c>
      <c r="N93" s="196">
        <v>0.99</v>
      </c>
      <c r="O93" s="196">
        <v>2.9</v>
      </c>
      <c r="P93" s="196">
        <v>3.01</v>
      </c>
      <c r="Q93" s="196">
        <v>0</v>
      </c>
      <c r="R93" s="196">
        <v>0.74</v>
      </c>
      <c r="S93" s="196">
        <v>0.46</v>
      </c>
      <c r="T93" s="196">
        <v>0</v>
      </c>
      <c r="U93" s="196">
        <v>2.46</v>
      </c>
      <c r="V93" s="196">
        <v>0.31</v>
      </c>
      <c r="W93" s="196">
        <v>0.61</v>
      </c>
      <c r="X93" s="196">
        <v>2.57</v>
      </c>
      <c r="Y93" s="196">
        <v>0</v>
      </c>
      <c r="Z93" s="196">
        <v>4.84</v>
      </c>
      <c r="AA93" s="196">
        <v>1.57</v>
      </c>
      <c r="AB93" s="196">
        <v>0</v>
      </c>
      <c r="AC93" s="196">
        <v>2.21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17.36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14.53</v>
      </c>
      <c r="AS93" s="196">
        <v>30.67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4.38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39.020000000000003</v>
      </c>
      <c r="L94" s="196">
        <v>0.52</v>
      </c>
      <c r="M94" s="196">
        <v>2.52</v>
      </c>
      <c r="N94" s="196">
        <v>0.99</v>
      </c>
      <c r="O94" s="196">
        <v>2.9</v>
      </c>
      <c r="P94" s="196">
        <v>3.01</v>
      </c>
      <c r="Q94" s="196">
        <v>0</v>
      </c>
      <c r="R94" s="196">
        <v>0.74</v>
      </c>
      <c r="S94" s="196">
        <v>0.46</v>
      </c>
      <c r="T94" s="196">
        <v>0</v>
      </c>
      <c r="U94" s="196">
        <v>2.46</v>
      </c>
      <c r="V94" s="196">
        <v>0.31</v>
      </c>
      <c r="W94" s="196">
        <v>0.61</v>
      </c>
      <c r="X94" s="196">
        <v>2.57</v>
      </c>
      <c r="Y94" s="196">
        <v>0</v>
      </c>
      <c r="Z94" s="196">
        <v>4.84</v>
      </c>
      <c r="AA94" s="196">
        <v>1.57</v>
      </c>
      <c r="AB94" s="196">
        <v>0</v>
      </c>
      <c r="AC94" s="196">
        <v>2.21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17.36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14.53</v>
      </c>
      <c r="AS94" s="196">
        <v>30.67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4.38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39.020000000000003</v>
      </c>
      <c r="L95" s="196">
        <v>0.52</v>
      </c>
      <c r="M95" s="196">
        <v>2.52</v>
      </c>
      <c r="N95" s="196">
        <v>0.99</v>
      </c>
      <c r="O95" s="196">
        <v>2.9</v>
      </c>
      <c r="P95" s="196">
        <v>3.01</v>
      </c>
      <c r="Q95" s="196">
        <v>0</v>
      </c>
      <c r="R95" s="196">
        <v>0</v>
      </c>
      <c r="S95" s="196">
        <v>0.46</v>
      </c>
      <c r="T95" s="196">
        <v>0</v>
      </c>
      <c r="U95" s="196">
        <v>2.46</v>
      </c>
      <c r="V95" s="196">
        <v>0.32</v>
      </c>
      <c r="W95" s="196">
        <v>0.61</v>
      </c>
      <c r="X95" s="196">
        <v>2.57</v>
      </c>
      <c r="Y95" s="196">
        <v>0</v>
      </c>
      <c r="Z95" s="196">
        <v>4.84</v>
      </c>
      <c r="AA95" s="196">
        <v>1.57</v>
      </c>
      <c r="AB95" s="196">
        <v>0</v>
      </c>
      <c r="AC95" s="196">
        <v>2.21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17.36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14.53</v>
      </c>
      <c r="AS95" s="196">
        <v>30.67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4.38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39.020000000000003</v>
      </c>
      <c r="L96" s="196">
        <v>0.52</v>
      </c>
      <c r="M96" s="196">
        <v>2.52</v>
      </c>
      <c r="N96" s="196">
        <v>0.99</v>
      </c>
      <c r="O96" s="196">
        <v>2.9</v>
      </c>
      <c r="P96" s="196">
        <v>3.01</v>
      </c>
      <c r="Q96" s="196">
        <v>0</v>
      </c>
      <c r="R96" s="196">
        <v>0.74</v>
      </c>
      <c r="S96" s="196">
        <v>0.46</v>
      </c>
      <c r="T96" s="196">
        <v>0</v>
      </c>
      <c r="U96" s="196">
        <v>2.46</v>
      </c>
      <c r="V96" s="196">
        <v>0.32</v>
      </c>
      <c r="W96" s="196">
        <v>0.61</v>
      </c>
      <c r="X96" s="196">
        <v>2.57</v>
      </c>
      <c r="Y96" s="196">
        <v>0</v>
      </c>
      <c r="Z96" s="196">
        <v>4.84</v>
      </c>
      <c r="AA96" s="196">
        <v>1.57</v>
      </c>
      <c r="AB96" s="196">
        <v>0</v>
      </c>
      <c r="AC96" s="196">
        <v>2.21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17.36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14.53</v>
      </c>
      <c r="AS96" s="196">
        <v>30.67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4.38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109.88</v>
      </c>
      <c r="L97" s="196">
        <v>0.52</v>
      </c>
      <c r="M97" s="196">
        <v>2.52</v>
      </c>
      <c r="N97" s="196">
        <v>0.99</v>
      </c>
      <c r="O97" s="196">
        <v>2.9</v>
      </c>
      <c r="P97" s="196">
        <v>3.01</v>
      </c>
      <c r="Q97" s="196">
        <v>0</v>
      </c>
      <c r="R97" s="196">
        <v>0.74</v>
      </c>
      <c r="S97" s="196">
        <v>0.46</v>
      </c>
      <c r="T97" s="196">
        <v>0</v>
      </c>
      <c r="U97" s="196">
        <v>2.46</v>
      </c>
      <c r="V97" s="196">
        <v>0.32</v>
      </c>
      <c r="W97" s="196">
        <v>0.61</v>
      </c>
      <c r="X97" s="196">
        <v>2.57</v>
      </c>
      <c r="Y97" s="196">
        <v>0</v>
      </c>
      <c r="Z97" s="196">
        <v>4.84</v>
      </c>
      <c r="AA97" s="196">
        <v>1.57</v>
      </c>
      <c r="AB97" s="196">
        <v>0</v>
      </c>
      <c r="AC97" s="196">
        <v>2.21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17.36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14.53</v>
      </c>
      <c r="AS97" s="196">
        <v>30.67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4.38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154.27000000000001</v>
      </c>
      <c r="L98" s="196">
        <v>0.52</v>
      </c>
      <c r="M98" s="196">
        <v>2.52</v>
      </c>
      <c r="N98" s="196">
        <v>0.99</v>
      </c>
      <c r="O98" s="196">
        <v>2.9</v>
      </c>
      <c r="P98" s="196">
        <v>3.01</v>
      </c>
      <c r="Q98" s="196">
        <v>0</v>
      </c>
      <c r="R98" s="196">
        <v>0.74</v>
      </c>
      <c r="S98" s="196">
        <v>0.46</v>
      </c>
      <c r="T98" s="196">
        <v>0</v>
      </c>
      <c r="U98" s="196">
        <v>2.46</v>
      </c>
      <c r="V98" s="196">
        <v>0.32</v>
      </c>
      <c r="W98" s="196">
        <v>0.61</v>
      </c>
      <c r="X98" s="196">
        <v>2.57</v>
      </c>
      <c r="Y98" s="196">
        <v>0</v>
      </c>
      <c r="Z98" s="196">
        <v>4.84</v>
      </c>
      <c r="AA98" s="196">
        <v>1.57</v>
      </c>
      <c r="AB98" s="196">
        <v>0</v>
      </c>
      <c r="AC98" s="196">
        <v>2.21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17.36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14.53</v>
      </c>
      <c r="AS98" s="196">
        <v>30.67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0.10373999999999999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2.1229800000000023</v>
      </c>
      <c r="L99">
        <f t="shared" si="0"/>
        <v>2.6829999999999979E-2</v>
      </c>
      <c r="M99">
        <f t="shared" si="0"/>
        <v>6.0480000000000103E-2</v>
      </c>
      <c r="N99">
        <f t="shared" si="0"/>
        <v>2.3759999999999969E-2</v>
      </c>
      <c r="O99">
        <f t="shared" si="0"/>
        <v>6.9600000000000037E-2</v>
      </c>
      <c r="P99">
        <f t="shared" si="0"/>
        <v>2.8367500000000025E-2</v>
      </c>
      <c r="Q99">
        <f t="shared" si="0"/>
        <v>0</v>
      </c>
      <c r="R99">
        <f t="shared" si="0"/>
        <v>4.720500000000017E-2</v>
      </c>
      <c r="S99">
        <f t="shared" si="0"/>
        <v>3.8377500000000078E-2</v>
      </c>
      <c r="T99">
        <f t="shared" si="0"/>
        <v>0</v>
      </c>
      <c r="U99">
        <f t="shared" si="0"/>
        <v>5.9040000000000051E-2</v>
      </c>
      <c r="V99">
        <f t="shared" si="0"/>
        <v>1.8137499999999914E-2</v>
      </c>
      <c r="W99">
        <f t="shared" si="0"/>
        <v>1.458249999999999E-2</v>
      </c>
      <c r="X99">
        <f t="shared" si="0"/>
        <v>5.2207499999999935E-2</v>
      </c>
      <c r="Y99">
        <f t="shared" si="0"/>
        <v>0</v>
      </c>
      <c r="Z99">
        <f t="shared" si="0"/>
        <v>0.11642999999999977</v>
      </c>
      <c r="AA99">
        <f t="shared" si="0"/>
        <v>0.1204549999999999</v>
      </c>
      <c r="AB99">
        <f t="shared" si="0"/>
        <v>0</v>
      </c>
      <c r="AC99">
        <f t="shared" si="0"/>
        <v>4.9410000000000044E-2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0.20975000000000008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0.3468799999999993</v>
      </c>
      <c r="AS99">
        <f t="shared" si="1"/>
        <v>0.73608000000000096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2.5299999999999998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87.33</v>
      </c>
      <c r="L3" s="196">
        <v>23.32</v>
      </c>
      <c r="M3" s="196">
        <v>0</v>
      </c>
      <c r="N3" s="196">
        <v>0.56999999999999995</v>
      </c>
      <c r="O3" s="196">
        <v>2</v>
      </c>
      <c r="P3" s="196">
        <v>1.44</v>
      </c>
      <c r="Q3" s="196">
        <v>0</v>
      </c>
      <c r="R3" s="196">
        <v>5.97</v>
      </c>
      <c r="S3" s="196">
        <v>3.82</v>
      </c>
      <c r="T3" s="196">
        <v>0</v>
      </c>
      <c r="U3" s="196">
        <v>13.1</v>
      </c>
      <c r="V3" s="196">
        <v>4.6100000000000003</v>
      </c>
      <c r="W3" s="196">
        <v>5</v>
      </c>
      <c r="X3" s="196">
        <v>1.48</v>
      </c>
      <c r="Y3" s="196">
        <v>0</v>
      </c>
      <c r="Z3" s="196">
        <v>38.03</v>
      </c>
      <c r="AA3" s="196">
        <v>13.31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8.4</v>
      </c>
      <c r="AS3" s="196">
        <v>17.739999999999998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2.5299999999999998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23.32</v>
      </c>
      <c r="M4" s="196">
        <v>0</v>
      </c>
      <c r="N4" s="196">
        <v>0.56999999999999995</v>
      </c>
      <c r="O4" s="196">
        <v>2</v>
      </c>
      <c r="P4" s="196">
        <v>1.44</v>
      </c>
      <c r="Q4" s="196">
        <v>0</v>
      </c>
      <c r="R4" s="196">
        <v>5.97</v>
      </c>
      <c r="S4" s="196">
        <v>3.82</v>
      </c>
      <c r="T4" s="196">
        <v>0</v>
      </c>
      <c r="U4" s="196">
        <v>13.1</v>
      </c>
      <c r="V4" s="196">
        <v>4.6100000000000003</v>
      </c>
      <c r="W4" s="196">
        <v>5</v>
      </c>
      <c r="X4" s="196">
        <v>1.48</v>
      </c>
      <c r="Y4" s="196">
        <v>0</v>
      </c>
      <c r="Z4" s="196">
        <v>38.03</v>
      </c>
      <c r="AA4" s="196">
        <v>13.31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8.4</v>
      </c>
      <c r="AS4" s="196">
        <v>17.739999999999998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2.5299999999999998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87.33</v>
      </c>
      <c r="L5" s="196">
        <v>23.32</v>
      </c>
      <c r="M5" s="196">
        <v>0</v>
      </c>
      <c r="N5" s="196">
        <v>0.56999999999999995</v>
      </c>
      <c r="O5" s="196">
        <v>2</v>
      </c>
      <c r="P5" s="196">
        <v>1.44</v>
      </c>
      <c r="Q5" s="196">
        <v>0</v>
      </c>
      <c r="R5" s="196">
        <v>5.97</v>
      </c>
      <c r="S5" s="196">
        <v>3.82</v>
      </c>
      <c r="T5" s="196">
        <v>0</v>
      </c>
      <c r="U5" s="196">
        <v>13.1</v>
      </c>
      <c r="V5" s="196">
        <v>4.6100000000000003</v>
      </c>
      <c r="W5" s="196">
        <v>5</v>
      </c>
      <c r="X5" s="196">
        <v>8.66</v>
      </c>
      <c r="Y5" s="196">
        <v>0</v>
      </c>
      <c r="Z5" s="196">
        <v>38.03</v>
      </c>
      <c r="AA5" s="196">
        <v>13.31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8.4</v>
      </c>
      <c r="AS5" s="196">
        <v>17.739999999999998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2.5299999999999998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87.33</v>
      </c>
      <c r="L6" s="196">
        <v>23.32</v>
      </c>
      <c r="M6" s="196">
        <v>0</v>
      </c>
      <c r="N6" s="196">
        <v>0.56999999999999995</v>
      </c>
      <c r="O6" s="196">
        <v>2</v>
      </c>
      <c r="P6" s="196">
        <v>1.44</v>
      </c>
      <c r="Q6" s="196">
        <v>0</v>
      </c>
      <c r="R6" s="196">
        <v>5.97</v>
      </c>
      <c r="S6" s="196">
        <v>3.82</v>
      </c>
      <c r="T6" s="196">
        <v>0</v>
      </c>
      <c r="U6" s="196">
        <v>13.1</v>
      </c>
      <c r="V6" s="196">
        <v>4.6100000000000003</v>
      </c>
      <c r="W6" s="196">
        <v>5</v>
      </c>
      <c r="X6" s="196">
        <v>13.46</v>
      </c>
      <c r="Y6" s="196">
        <v>0</v>
      </c>
      <c r="Z6" s="196">
        <v>38.03</v>
      </c>
      <c r="AA6" s="196">
        <v>13.31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8.4</v>
      </c>
      <c r="AS6" s="196">
        <v>17.739999999999998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2.5299999999999998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87.33</v>
      </c>
      <c r="L7" s="196">
        <v>23.32</v>
      </c>
      <c r="M7" s="196">
        <v>0</v>
      </c>
      <c r="N7" s="196">
        <v>0.56999999999999995</v>
      </c>
      <c r="O7" s="196">
        <v>2</v>
      </c>
      <c r="P7" s="196">
        <v>1.44</v>
      </c>
      <c r="Q7" s="196">
        <v>0</v>
      </c>
      <c r="R7" s="196">
        <v>5.97</v>
      </c>
      <c r="S7" s="196">
        <v>3.82</v>
      </c>
      <c r="T7" s="196">
        <v>0</v>
      </c>
      <c r="U7" s="196">
        <v>13.1</v>
      </c>
      <c r="V7" s="196">
        <v>4.6100000000000003</v>
      </c>
      <c r="W7" s="196">
        <v>5</v>
      </c>
      <c r="X7" s="196">
        <v>11.54</v>
      </c>
      <c r="Y7" s="196">
        <v>0</v>
      </c>
      <c r="Z7" s="196">
        <v>38.03</v>
      </c>
      <c r="AA7" s="196">
        <v>13.31</v>
      </c>
      <c r="AB7" s="196">
        <v>0</v>
      </c>
      <c r="AC7" s="196">
        <v>1.21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8.4</v>
      </c>
      <c r="AS7" s="196">
        <v>17.739999999999998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2.5299999999999998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87.33</v>
      </c>
      <c r="L8" s="196">
        <v>23.32</v>
      </c>
      <c r="M8" s="196">
        <v>0</v>
      </c>
      <c r="N8" s="196">
        <v>0.56999999999999995</v>
      </c>
      <c r="O8" s="196">
        <v>2</v>
      </c>
      <c r="P8" s="196">
        <v>1.44</v>
      </c>
      <c r="Q8" s="196">
        <v>0</v>
      </c>
      <c r="R8" s="196">
        <v>5.97</v>
      </c>
      <c r="S8" s="196">
        <v>3.82</v>
      </c>
      <c r="T8" s="196">
        <v>0</v>
      </c>
      <c r="U8" s="196">
        <v>13.1</v>
      </c>
      <c r="V8" s="196">
        <v>4.6100000000000003</v>
      </c>
      <c r="W8" s="196">
        <v>5</v>
      </c>
      <c r="X8" s="196">
        <v>11.54</v>
      </c>
      <c r="Y8" s="196">
        <v>0</v>
      </c>
      <c r="Z8" s="196">
        <v>38.03</v>
      </c>
      <c r="AA8" s="196">
        <v>13.31</v>
      </c>
      <c r="AB8" s="196">
        <v>0</v>
      </c>
      <c r="AC8" s="196">
        <v>1.21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8.4</v>
      </c>
      <c r="AS8" s="196">
        <v>17.739999999999998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2.5299999999999998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87.33</v>
      </c>
      <c r="L9" s="196">
        <v>23.32</v>
      </c>
      <c r="M9" s="196">
        <v>0</v>
      </c>
      <c r="N9" s="196">
        <v>0.56999999999999995</v>
      </c>
      <c r="O9" s="196">
        <v>2</v>
      </c>
      <c r="P9" s="196">
        <v>1.44</v>
      </c>
      <c r="Q9" s="196">
        <v>0</v>
      </c>
      <c r="R9" s="196">
        <v>5.97</v>
      </c>
      <c r="S9" s="196">
        <v>3.82</v>
      </c>
      <c r="T9" s="196">
        <v>0</v>
      </c>
      <c r="U9" s="196">
        <v>13.1</v>
      </c>
      <c r="V9" s="196">
        <v>4.6100000000000003</v>
      </c>
      <c r="W9" s="196">
        <v>5</v>
      </c>
      <c r="X9" s="196">
        <v>11.54</v>
      </c>
      <c r="Y9" s="196">
        <v>0</v>
      </c>
      <c r="Z9" s="196">
        <v>38.03</v>
      </c>
      <c r="AA9" s="196">
        <v>13.31</v>
      </c>
      <c r="AB9" s="196">
        <v>0</v>
      </c>
      <c r="AC9" s="196">
        <v>1.21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8.4</v>
      </c>
      <c r="AS9" s="196">
        <v>17.739999999999998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2.5299999999999998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87.33</v>
      </c>
      <c r="L10" s="196">
        <v>23.32</v>
      </c>
      <c r="M10" s="196">
        <v>0</v>
      </c>
      <c r="N10" s="196">
        <v>0.56999999999999995</v>
      </c>
      <c r="O10" s="196">
        <v>2</v>
      </c>
      <c r="P10" s="196">
        <v>1.44</v>
      </c>
      <c r="Q10" s="196">
        <v>0</v>
      </c>
      <c r="R10" s="196">
        <v>5.97</v>
      </c>
      <c r="S10" s="196">
        <v>3.82</v>
      </c>
      <c r="T10" s="196">
        <v>0</v>
      </c>
      <c r="U10" s="196">
        <v>13.1</v>
      </c>
      <c r="V10" s="196">
        <v>4.6100000000000003</v>
      </c>
      <c r="W10" s="196">
        <v>5</v>
      </c>
      <c r="X10" s="196">
        <v>11.54</v>
      </c>
      <c r="Y10" s="196">
        <v>0</v>
      </c>
      <c r="Z10" s="196">
        <v>38.03</v>
      </c>
      <c r="AA10" s="196">
        <v>13.31</v>
      </c>
      <c r="AB10" s="196">
        <v>0</v>
      </c>
      <c r="AC10" s="196">
        <v>1.21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8.4</v>
      </c>
      <c r="AS10" s="196">
        <v>17.739999999999998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2.5299999999999998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87.33</v>
      </c>
      <c r="L11" s="196">
        <v>23.32</v>
      </c>
      <c r="M11" s="196">
        <v>0</v>
      </c>
      <c r="N11" s="196">
        <v>0.56999999999999995</v>
      </c>
      <c r="O11" s="196">
        <v>2</v>
      </c>
      <c r="P11" s="196">
        <v>1.44</v>
      </c>
      <c r="Q11" s="196">
        <v>0</v>
      </c>
      <c r="R11" s="196">
        <v>5.97</v>
      </c>
      <c r="S11" s="196">
        <v>3.82</v>
      </c>
      <c r="T11" s="196">
        <v>0</v>
      </c>
      <c r="U11" s="196">
        <v>13.1</v>
      </c>
      <c r="V11" s="196">
        <v>4.6100000000000003</v>
      </c>
      <c r="W11" s="196">
        <v>5</v>
      </c>
      <c r="X11" s="196">
        <v>11.54</v>
      </c>
      <c r="Y11" s="196">
        <v>0</v>
      </c>
      <c r="Z11" s="196">
        <v>38.03</v>
      </c>
      <c r="AA11" s="196">
        <v>13.31</v>
      </c>
      <c r="AB11" s="196">
        <v>0</v>
      </c>
      <c r="AC11" s="196">
        <v>1.21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8.4</v>
      </c>
      <c r="AS11" s="196">
        <v>17.739999999999998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2.5299999999999998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87.33</v>
      </c>
      <c r="L12" s="196">
        <v>23.32</v>
      </c>
      <c r="M12" s="196">
        <v>0</v>
      </c>
      <c r="N12" s="196">
        <v>0.56999999999999995</v>
      </c>
      <c r="O12" s="196">
        <v>2</v>
      </c>
      <c r="P12" s="196">
        <v>1.44</v>
      </c>
      <c r="Q12" s="196">
        <v>0</v>
      </c>
      <c r="R12" s="196">
        <v>5.97</v>
      </c>
      <c r="S12" s="196">
        <v>3.82</v>
      </c>
      <c r="T12" s="196">
        <v>0</v>
      </c>
      <c r="U12" s="196">
        <v>13.1</v>
      </c>
      <c r="V12" s="196">
        <v>4.6100000000000003</v>
      </c>
      <c r="W12" s="196">
        <v>5</v>
      </c>
      <c r="X12" s="196">
        <v>6.74</v>
      </c>
      <c r="Y12" s="196">
        <v>0</v>
      </c>
      <c r="Z12" s="196">
        <v>38.03</v>
      </c>
      <c r="AA12" s="196">
        <v>13.31</v>
      </c>
      <c r="AB12" s="196">
        <v>0</v>
      </c>
      <c r="AC12" s="196">
        <v>1.21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8.4</v>
      </c>
      <c r="AS12" s="196">
        <v>17.739999999999998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2.5299999999999998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87.33</v>
      </c>
      <c r="L13" s="196">
        <v>23.32</v>
      </c>
      <c r="M13" s="196">
        <v>0</v>
      </c>
      <c r="N13" s="196">
        <v>0.56999999999999995</v>
      </c>
      <c r="O13" s="196">
        <v>2</v>
      </c>
      <c r="P13" s="196">
        <v>1.44</v>
      </c>
      <c r="Q13" s="196">
        <v>0</v>
      </c>
      <c r="R13" s="196">
        <v>5.97</v>
      </c>
      <c r="S13" s="196">
        <v>3.82</v>
      </c>
      <c r="T13" s="196">
        <v>0</v>
      </c>
      <c r="U13" s="196">
        <v>13.1</v>
      </c>
      <c r="V13" s="196">
        <v>4.6100000000000003</v>
      </c>
      <c r="W13" s="196">
        <v>5</v>
      </c>
      <c r="X13" s="196">
        <v>1.49</v>
      </c>
      <c r="Y13" s="196">
        <v>0</v>
      </c>
      <c r="Z13" s="196">
        <v>38.03</v>
      </c>
      <c r="AA13" s="196">
        <v>13.31</v>
      </c>
      <c r="AB13" s="196">
        <v>0</v>
      </c>
      <c r="AC13" s="196">
        <v>1.21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8.4</v>
      </c>
      <c r="AS13" s="196">
        <v>17.739999999999998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2.5299999999999998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87.33</v>
      </c>
      <c r="L14" s="196">
        <v>23.32</v>
      </c>
      <c r="M14" s="196">
        <v>0</v>
      </c>
      <c r="N14" s="196">
        <v>0.56999999999999995</v>
      </c>
      <c r="O14" s="196">
        <v>2</v>
      </c>
      <c r="P14" s="196">
        <v>1.44</v>
      </c>
      <c r="Q14" s="196">
        <v>0</v>
      </c>
      <c r="R14" s="196">
        <v>5.97</v>
      </c>
      <c r="S14" s="196">
        <v>3.82</v>
      </c>
      <c r="T14" s="196">
        <v>0</v>
      </c>
      <c r="U14" s="196">
        <v>13.1</v>
      </c>
      <c r="V14" s="196">
        <v>4.6100000000000003</v>
      </c>
      <c r="W14" s="196">
        <v>5</v>
      </c>
      <c r="X14" s="196">
        <v>1.49</v>
      </c>
      <c r="Y14" s="196">
        <v>0</v>
      </c>
      <c r="Z14" s="196">
        <v>38.03</v>
      </c>
      <c r="AA14" s="196">
        <v>13.31</v>
      </c>
      <c r="AB14" s="196">
        <v>0</v>
      </c>
      <c r="AC14" s="196">
        <v>1.21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8.4</v>
      </c>
      <c r="AS14" s="196">
        <v>17.739999999999998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2.5299999999999998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87.33</v>
      </c>
      <c r="L15" s="196">
        <v>23.32</v>
      </c>
      <c r="M15" s="196">
        <v>0</v>
      </c>
      <c r="N15" s="196">
        <v>0.56999999999999995</v>
      </c>
      <c r="O15" s="196">
        <v>2</v>
      </c>
      <c r="P15" s="196">
        <v>1.44</v>
      </c>
      <c r="Q15" s="196">
        <v>0</v>
      </c>
      <c r="R15" s="196">
        <v>5.97</v>
      </c>
      <c r="S15" s="196">
        <v>3.82</v>
      </c>
      <c r="T15" s="196">
        <v>0</v>
      </c>
      <c r="U15" s="196">
        <v>13.1</v>
      </c>
      <c r="V15" s="196">
        <v>4.6100000000000003</v>
      </c>
      <c r="W15" s="196">
        <v>5.15</v>
      </c>
      <c r="X15" s="196">
        <v>11.54</v>
      </c>
      <c r="Y15" s="196">
        <v>0</v>
      </c>
      <c r="Z15" s="196">
        <v>38.03</v>
      </c>
      <c r="AA15" s="196">
        <v>13.31</v>
      </c>
      <c r="AB15" s="196">
        <v>0</v>
      </c>
      <c r="AC15" s="196">
        <v>1.21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8.4</v>
      </c>
      <c r="AS15" s="196">
        <v>17.739999999999998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2.5299999999999998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87.33</v>
      </c>
      <c r="L16" s="196">
        <v>23.32</v>
      </c>
      <c r="M16" s="196">
        <v>0</v>
      </c>
      <c r="N16" s="196">
        <v>0.56999999999999995</v>
      </c>
      <c r="O16" s="196">
        <v>2</v>
      </c>
      <c r="P16" s="196">
        <v>1.44</v>
      </c>
      <c r="Q16" s="196">
        <v>0</v>
      </c>
      <c r="R16" s="196">
        <v>5.97</v>
      </c>
      <c r="S16" s="196">
        <v>3.82</v>
      </c>
      <c r="T16" s="196">
        <v>0</v>
      </c>
      <c r="U16" s="196">
        <v>13.1</v>
      </c>
      <c r="V16" s="196">
        <v>4.6100000000000003</v>
      </c>
      <c r="W16" s="196">
        <v>5.15</v>
      </c>
      <c r="X16" s="196">
        <v>11.54</v>
      </c>
      <c r="Y16" s="196">
        <v>0</v>
      </c>
      <c r="Z16" s="196">
        <v>38.03</v>
      </c>
      <c r="AA16" s="196">
        <v>13.31</v>
      </c>
      <c r="AB16" s="196">
        <v>0</v>
      </c>
      <c r="AC16" s="196">
        <v>1.21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8.4</v>
      </c>
      <c r="AS16" s="196">
        <v>17.739999999999998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2.5299999999999998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87.33</v>
      </c>
      <c r="L17" s="196">
        <v>23.32</v>
      </c>
      <c r="M17" s="196">
        <v>0</v>
      </c>
      <c r="N17" s="196">
        <v>0.56999999999999995</v>
      </c>
      <c r="O17" s="196">
        <v>2</v>
      </c>
      <c r="P17" s="196">
        <v>1.44</v>
      </c>
      <c r="Q17" s="196">
        <v>0</v>
      </c>
      <c r="R17" s="196">
        <v>5.97</v>
      </c>
      <c r="S17" s="196">
        <v>3.82</v>
      </c>
      <c r="T17" s="196">
        <v>0</v>
      </c>
      <c r="U17" s="196">
        <v>13.1</v>
      </c>
      <c r="V17" s="196">
        <v>4.6100000000000003</v>
      </c>
      <c r="W17" s="196">
        <v>5.15</v>
      </c>
      <c r="X17" s="196">
        <v>16.34</v>
      </c>
      <c r="Y17" s="196">
        <v>0</v>
      </c>
      <c r="Z17" s="196">
        <v>38.03</v>
      </c>
      <c r="AA17" s="196">
        <v>13.31</v>
      </c>
      <c r="AB17" s="196">
        <v>0</v>
      </c>
      <c r="AC17" s="196">
        <v>1.21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8.4</v>
      </c>
      <c r="AS17" s="196">
        <v>17.739999999999998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2.5299999999999998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87.33</v>
      </c>
      <c r="L18" s="196">
        <v>23.32</v>
      </c>
      <c r="M18" s="196">
        <v>0</v>
      </c>
      <c r="N18" s="196">
        <v>0.56999999999999995</v>
      </c>
      <c r="O18" s="196">
        <v>2</v>
      </c>
      <c r="P18" s="196">
        <v>1.44</v>
      </c>
      <c r="Q18" s="196">
        <v>0</v>
      </c>
      <c r="R18" s="196">
        <v>5.97</v>
      </c>
      <c r="S18" s="196">
        <v>3.82</v>
      </c>
      <c r="T18" s="196">
        <v>0</v>
      </c>
      <c r="U18" s="196">
        <v>13.1</v>
      </c>
      <c r="V18" s="196">
        <v>4.6100000000000003</v>
      </c>
      <c r="W18" s="196">
        <v>5.15</v>
      </c>
      <c r="X18" s="196">
        <v>11.54</v>
      </c>
      <c r="Y18" s="196">
        <v>0</v>
      </c>
      <c r="Z18" s="196">
        <v>38.03</v>
      </c>
      <c r="AA18" s="196">
        <v>13.31</v>
      </c>
      <c r="AB18" s="196">
        <v>0</v>
      </c>
      <c r="AC18" s="196">
        <v>1.21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8.4</v>
      </c>
      <c r="AS18" s="196">
        <v>17.739999999999998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2.5299999999999998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87.33</v>
      </c>
      <c r="L19" s="196">
        <v>23.32</v>
      </c>
      <c r="M19" s="196">
        <v>0</v>
      </c>
      <c r="N19" s="196">
        <v>0.56999999999999995</v>
      </c>
      <c r="O19" s="196">
        <v>2</v>
      </c>
      <c r="P19" s="196">
        <v>1.44</v>
      </c>
      <c r="Q19" s="196">
        <v>0</v>
      </c>
      <c r="R19" s="196">
        <v>5.97</v>
      </c>
      <c r="S19" s="196">
        <v>3.82</v>
      </c>
      <c r="T19" s="196">
        <v>0</v>
      </c>
      <c r="U19" s="196">
        <v>13.1</v>
      </c>
      <c r="V19" s="196">
        <v>4.6100000000000003</v>
      </c>
      <c r="W19" s="196">
        <v>5.15</v>
      </c>
      <c r="X19" s="196">
        <v>16.34</v>
      </c>
      <c r="Y19" s="196">
        <v>0</v>
      </c>
      <c r="Z19" s="196">
        <v>38.03</v>
      </c>
      <c r="AA19" s="196">
        <v>13.31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8.4</v>
      </c>
      <c r="AS19" s="196">
        <v>17.739999999999998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2.5299999999999998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87.33</v>
      </c>
      <c r="L20" s="196">
        <v>23.32</v>
      </c>
      <c r="M20" s="196">
        <v>0</v>
      </c>
      <c r="N20" s="196">
        <v>0.56999999999999995</v>
      </c>
      <c r="O20" s="196">
        <v>2</v>
      </c>
      <c r="P20" s="196">
        <v>1.44</v>
      </c>
      <c r="Q20" s="196">
        <v>0</v>
      </c>
      <c r="R20" s="196">
        <v>5.97</v>
      </c>
      <c r="S20" s="196">
        <v>3.82</v>
      </c>
      <c r="T20" s="196">
        <v>0</v>
      </c>
      <c r="U20" s="196">
        <v>13.1</v>
      </c>
      <c r="V20" s="196">
        <v>4.6100000000000003</v>
      </c>
      <c r="W20" s="196">
        <v>5.15</v>
      </c>
      <c r="X20" s="196">
        <v>16.34</v>
      </c>
      <c r="Y20" s="196">
        <v>0</v>
      </c>
      <c r="Z20" s="196">
        <v>38.03</v>
      </c>
      <c r="AA20" s="196">
        <v>13.31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8.4</v>
      </c>
      <c r="AS20" s="196">
        <v>17.739999999999998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2.5299999999999998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87.33</v>
      </c>
      <c r="L21" s="196">
        <v>23.32</v>
      </c>
      <c r="M21" s="196">
        <v>0</v>
      </c>
      <c r="N21" s="196">
        <v>0.56999999999999995</v>
      </c>
      <c r="O21" s="196">
        <v>2</v>
      </c>
      <c r="P21" s="196">
        <v>1.44</v>
      </c>
      <c r="Q21" s="196">
        <v>0</v>
      </c>
      <c r="R21" s="196">
        <v>5.97</v>
      </c>
      <c r="S21" s="196">
        <v>3.82</v>
      </c>
      <c r="T21" s="196">
        <v>0</v>
      </c>
      <c r="U21" s="196">
        <v>13.1</v>
      </c>
      <c r="V21" s="196">
        <v>4.6100000000000003</v>
      </c>
      <c r="W21" s="196">
        <v>5.15</v>
      </c>
      <c r="X21" s="196">
        <v>1.76</v>
      </c>
      <c r="Y21" s="196">
        <v>0</v>
      </c>
      <c r="Z21" s="196">
        <v>38.03</v>
      </c>
      <c r="AA21" s="196">
        <v>13.31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8.4</v>
      </c>
      <c r="AS21" s="196">
        <v>17.739999999999998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2.5299999999999998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87.33</v>
      </c>
      <c r="L22" s="196">
        <v>23.32</v>
      </c>
      <c r="M22" s="196">
        <v>0</v>
      </c>
      <c r="N22" s="196">
        <v>0.56999999999999995</v>
      </c>
      <c r="O22" s="196">
        <v>2</v>
      </c>
      <c r="P22" s="196">
        <v>1.44</v>
      </c>
      <c r="Q22" s="196">
        <v>0</v>
      </c>
      <c r="R22" s="196">
        <v>5.97</v>
      </c>
      <c r="S22" s="196">
        <v>3.82</v>
      </c>
      <c r="T22" s="196">
        <v>0</v>
      </c>
      <c r="U22" s="196">
        <v>13.1</v>
      </c>
      <c r="V22" s="196">
        <v>4.6100000000000003</v>
      </c>
      <c r="W22" s="196">
        <v>5.15</v>
      </c>
      <c r="X22" s="196">
        <v>1.76</v>
      </c>
      <c r="Y22" s="196">
        <v>0</v>
      </c>
      <c r="Z22" s="196">
        <v>38.03</v>
      </c>
      <c r="AA22" s="196">
        <v>13.31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8.4</v>
      </c>
      <c r="AS22" s="196">
        <v>17.739999999999998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2.5299999999999998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87.33</v>
      </c>
      <c r="L23" s="196">
        <v>23.32</v>
      </c>
      <c r="M23" s="196">
        <v>0</v>
      </c>
      <c r="N23" s="196">
        <v>0.56999999999999995</v>
      </c>
      <c r="O23" s="196">
        <v>2</v>
      </c>
      <c r="P23" s="196">
        <v>1.44</v>
      </c>
      <c r="Q23" s="196">
        <v>0</v>
      </c>
      <c r="R23" s="196">
        <v>5.97</v>
      </c>
      <c r="S23" s="196">
        <v>3.82</v>
      </c>
      <c r="T23" s="196">
        <v>0</v>
      </c>
      <c r="U23" s="196">
        <v>13.1</v>
      </c>
      <c r="V23" s="196">
        <v>4.6100000000000003</v>
      </c>
      <c r="W23" s="196">
        <v>5.15</v>
      </c>
      <c r="X23" s="196">
        <v>1.76</v>
      </c>
      <c r="Y23" s="196">
        <v>0</v>
      </c>
      <c r="Z23" s="196">
        <v>38.03</v>
      </c>
      <c r="AA23" s="196">
        <v>13.31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8.4</v>
      </c>
      <c r="AS23" s="196">
        <v>17.739999999999998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2.5299999999999998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87.33</v>
      </c>
      <c r="L24" s="196">
        <v>23.32</v>
      </c>
      <c r="M24" s="196">
        <v>0</v>
      </c>
      <c r="N24" s="196">
        <v>0.56999999999999995</v>
      </c>
      <c r="O24" s="196">
        <v>2</v>
      </c>
      <c r="P24" s="196">
        <v>1.44</v>
      </c>
      <c r="Q24" s="196">
        <v>0</v>
      </c>
      <c r="R24" s="196">
        <v>5.97</v>
      </c>
      <c r="S24" s="196">
        <v>3.82</v>
      </c>
      <c r="T24" s="196">
        <v>0</v>
      </c>
      <c r="U24" s="196">
        <v>13.1</v>
      </c>
      <c r="V24" s="196">
        <v>4.6100000000000003</v>
      </c>
      <c r="W24" s="196">
        <v>5</v>
      </c>
      <c r="X24" s="196">
        <v>0</v>
      </c>
      <c r="Y24" s="196">
        <v>0</v>
      </c>
      <c r="Z24" s="196">
        <v>22.66</v>
      </c>
      <c r="AA24" s="196">
        <v>13.31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8.4</v>
      </c>
      <c r="AS24" s="196">
        <v>17.739999999999998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2.5299999999999998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87.33</v>
      </c>
      <c r="L25" s="196">
        <v>23.32</v>
      </c>
      <c r="M25" s="196">
        <v>0</v>
      </c>
      <c r="N25" s="196">
        <v>0.56999999999999995</v>
      </c>
      <c r="O25" s="196">
        <v>2</v>
      </c>
      <c r="P25" s="196">
        <v>1.44</v>
      </c>
      <c r="Q25" s="196">
        <v>0</v>
      </c>
      <c r="R25" s="196">
        <v>5.97</v>
      </c>
      <c r="S25" s="196">
        <v>3.82</v>
      </c>
      <c r="T25" s="196">
        <v>0</v>
      </c>
      <c r="U25" s="196">
        <v>13.1</v>
      </c>
      <c r="V25" s="196">
        <v>4.6100000000000003</v>
      </c>
      <c r="W25" s="196">
        <v>5</v>
      </c>
      <c r="X25" s="196">
        <v>0</v>
      </c>
      <c r="Y25" s="196">
        <v>0</v>
      </c>
      <c r="Z25" s="196">
        <v>22.66</v>
      </c>
      <c r="AA25" s="196">
        <v>13.31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8.4</v>
      </c>
      <c r="AS25" s="196">
        <v>17.739999999999998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2.5299999999999998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87.33</v>
      </c>
      <c r="L26" s="196">
        <v>23.32</v>
      </c>
      <c r="M26" s="196">
        <v>0</v>
      </c>
      <c r="N26" s="196">
        <v>0.56999999999999995</v>
      </c>
      <c r="O26" s="196">
        <v>2</v>
      </c>
      <c r="P26" s="196">
        <v>1.44</v>
      </c>
      <c r="Q26" s="196">
        <v>0</v>
      </c>
      <c r="R26" s="196">
        <v>5.97</v>
      </c>
      <c r="S26" s="196">
        <v>3.82</v>
      </c>
      <c r="T26" s="196">
        <v>0</v>
      </c>
      <c r="U26" s="196">
        <v>13.1</v>
      </c>
      <c r="V26" s="196">
        <v>4.6100000000000003</v>
      </c>
      <c r="W26" s="196">
        <v>5</v>
      </c>
      <c r="X26" s="196">
        <v>0</v>
      </c>
      <c r="Y26" s="196">
        <v>0</v>
      </c>
      <c r="Z26" s="196">
        <v>19.45</v>
      </c>
      <c r="AA26" s="196">
        <v>13.31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8.4</v>
      </c>
      <c r="AS26" s="196">
        <v>17.739999999999998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87.33</v>
      </c>
      <c r="L27" s="196">
        <v>23.32</v>
      </c>
      <c r="M27" s="196">
        <v>0</v>
      </c>
      <c r="N27" s="196">
        <v>0.56999999999999995</v>
      </c>
      <c r="O27" s="196">
        <v>2</v>
      </c>
      <c r="P27" s="196">
        <v>1.44</v>
      </c>
      <c r="Q27" s="196">
        <v>0</v>
      </c>
      <c r="R27" s="196">
        <v>6.09</v>
      </c>
      <c r="S27" s="196">
        <v>3.82</v>
      </c>
      <c r="T27" s="196">
        <v>0</v>
      </c>
      <c r="U27" s="196">
        <v>13.1</v>
      </c>
      <c r="V27" s="196">
        <v>0.98</v>
      </c>
      <c r="W27" s="196">
        <v>0.35</v>
      </c>
      <c r="X27" s="196">
        <v>0.99</v>
      </c>
      <c r="Y27" s="196">
        <v>0</v>
      </c>
      <c r="Z27" s="196">
        <v>2.8</v>
      </c>
      <c r="AA27" s="196">
        <v>13.31</v>
      </c>
      <c r="AB27" s="196">
        <v>0</v>
      </c>
      <c r="AC27" s="196">
        <v>1.21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8.4</v>
      </c>
      <c r="AS27" s="196">
        <v>17.739999999999998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87.33</v>
      </c>
      <c r="L28" s="196">
        <v>23.32</v>
      </c>
      <c r="M28" s="196">
        <v>0</v>
      </c>
      <c r="N28" s="196">
        <v>0.56999999999999995</v>
      </c>
      <c r="O28" s="196">
        <v>2</v>
      </c>
      <c r="P28" s="196">
        <v>1.44</v>
      </c>
      <c r="Q28" s="196">
        <v>0</v>
      </c>
      <c r="R28" s="196">
        <v>0.43</v>
      </c>
      <c r="S28" s="196">
        <v>3.82</v>
      </c>
      <c r="T28" s="196">
        <v>0</v>
      </c>
      <c r="U28" s="196">
        <v>13.1</v>
      </c>
      <c r="V28" s="196">
        <v>0.21</v>
      </c>
      <c r="W28" s="196">
        <v>0.35</v>
      </c>
      <c r="X28" s="196">
        <v>0.99</v>
      </c>
      <c r="Y28" s="196">
        <v>0</v>
      </c>
      <c r="Z28" s="196">
        <v>2.8</v>
      </c>
      <c r="AA28" s="196">
        <v>8.5</v>
      </c>
      <c r="AB28" s="196">
        <v>0</v>
      </c>
      <c r="AC28" s="196">
        <v>1.21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8.4</v>
      </c>
      <c r="AS28" s="196">
        <v>17.739999999999998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47.98</v>
      </c>
      <c r="L29" s="196">
        <v>1.72</v>
      </c>
      <c r="M29" s="196">
        <v>0</v>
      </c>
      <c r="N29" s="196">
        <v>0.56999999999999995</v>
      </c>
      <c r="O29" s="196">
        <v>2</v>
      </c>
      <c r="P29" s="196">
        <v>1.44</v>
      </c>
      <c r="Q29" s="196">
        <v>0</v>
      </c>
      <c r="R29" s="196">
        <v>0.43</v>
      </c>
      <c r="S29" s="196">
        <v>0.27</v>
      </c>
      <c r="T29" s="196">
        <v>0</v>
      </c>
      <c r="U29" s="196">
        <v>13.1</v>
      </c>
      <c r="V29" s="196">
        <v>0.18</v>
      </c>
      <c r="W29" s="196">
        <v>0.35</v>
      </c>
      <c r="X29" s="196">
        <v>0.99</v>
      </c>
      <c r="Y29" s="196">
        <v>0</v>
      </c>
      <c r="Z29" s="196">
        <v>2.8</v>
      </c>
      <c r="AA29" s="196">
        <v>0.91</v>
      </c>
      <c r="AB29" s="196">
        <v>0</v>
      </c>
      <c r="AC29" s="196">
        <v>1.21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8.4</v>
      </c>
      <c r="AS29" s="196">
        <v>17.739999999999998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6.5</v>
      </c>
      <c r="L30" s="196">
        <v>1.72</v>
      </c>
      <c r="M30" s="196">
        <v>0</v>
      </c>
      <c r="N30" s="196">
        <v>0.56999999999999995</v>
      </c>
      <c r="O30" s="196">
        <v>2</v>
      </c>
      <c r="P30" s="196">
        <v>1.44</v>
      </c>
      <c r="Q30" s="196">
        <v>0</v>
      </c>
      <c r="R30" s="196">
        <v>0.43</v>
      </c>
      <c r="S30" s="196">
        <v>0.27</v>
      </c>
      <c r="T30" s="196">
        <v>0</v>
      </c>
      <c r="U30" s="196">
        <v>13.1</v>
      </c>
      <c r="V30" s="196">
        <v>0.18</v>
      </c>
      <c r="W30" s="196">
        <v>0.35</v>
      </c>
      <c r="X30" s="196">
        <v>0.99</v>
      </c>
      <c r="Y30" s="196">
        <v>0</v>
      </c>
      <c r="Z30" s="196">
        <v>2.8</v>
      </c>
      <c r="AA30" s="196">
        <v>0.91</v>
      </c>
      <c r="AB30" s="196">
        <v>0</v>
      </c>
      <c r="AC30" s="196">
        <v>1.21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8.4</v>
      </c>
      <c r="AS30" s="196">
        <v>17.739999999999998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6.5</v>
      </c>
      <c r="L31" s="196">
        <v>1.72</v>
      </c>
      <c r="M31" s="196">
        <v>0</v>
      </c>
      <c r="N31" s="196">
        <v>0.56999999999999995</v>
      </c>
      <c r="O31" s="196">
        <v>2</v>
      </c>
      <c r="P31" s="196">
        <v>1.44</v>
      </c>
      <c r="Q31" s="196">
        <v>0</v>
      </c>
      <c r="R31" s="196">
        <v>0.43</v>
      </c>
      <c r="S31" s="196">
        <v>0.27</v>
      </c>
      <c r="T31" s="196">
        <v>0</v>
      </c>
      <c r="U31" s="196">
        <v>13.1</v>
      </c>
      <c r="V31" s="196">
        <v>0.18</v>
      </c>
      <c r="W31" s="196">
        <v>0.35</v>
      </c>
      <c r="X31" s="196">
        <v>0.99</v>
      </c>
      <c r="Y31" s="196">
        <v>0</v>
      </c>
      <c r="Z31" s="196">
        <v>2.8</v>
      </c>
      <c r="AA31" s="196">
        <v>0.91</v>
      </c>
      <c r="AB31" s="196">
        <v>0</v>
      </c>
      <c r="AC31" s="196">
        <v>1.21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3.46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8.4</v>
      </c>
      <c r="AS31" s="196">
        <v>17.739999999999998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6.5</v>
      </c>
      <c r="L32" s="196">
        <v>1.7</v>
      </c>
      <c r="M32" s="196">
        <v>0</v>
      </c>
      <c r="N32" s="196">
        <v>0.56999999999999995</v>
      </c>
      <c r="O32" s="196">
        <v>2</v>
      </c>
      <c r="P32" s="196">
        <v>1.44</v>
      </c>
      <c r="Q32" s="196">
        <v>0</v>
      </c>
      <c r="R32" s="196">
        <v>0.43</v>
      </c>
      <c r="S32" s="196">
        <v>0.27</v>
      </c>
      <c r="T32" s="196">
        <v>0</v>
      </c>
      <c r="U32" s="196">
        <v>13.1</v>
      </c>
      <c r="V32" s="196">
        <v>0.18</v>
      </c>
      <c r="W32" s="196">
        <v>0.35</v>
      </c>
      <c r="X32" s="196">
        <v>0.99</v>
      </c>
      <c r="Y32" s="196">
        <v>0</v>
      </c>
      <c r="Z32" s="196">
        <v>2.8</v>
      </c>
      <c r="AA32" s="196">
        <v>0.91</v>
      </c>
      <c r="AB32" s="196">
        <v>0</v>
      </c>
      <c r="AC32" s="196">
        <v>1.21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3.46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8.4</v>
      </c>
      <c r="AS32" s="196">
        <v>17.739999999999998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6.5</v>
      </c>
      <c r="L33" s="196">
        <v>1.7</v>
      </c>
      <c r="M33" s="196">
        <v>0</v>
      </c>
      <c r="N33" s="196">
        <v>0.56999999999999995</v>
      </c>
      <c r="O33" s="196">
        <v>2</v>
      </c>
      <c r="P33" s="196">
        <v>1.44</v>
      </c>
      <c r="Q33" s="196">
        <v>0</v>
      </c>
      <c r="R33" s="196">
        <v>0.43</v>
      </c>
      <c r="S33" s="196">
        <v>0.27</v>
      </c>
      <c r="T33" s="196">
        <v>0</v>
      </c>
      <c r="U33" s="196">
        <v>13.1</v>
      </c>
      <c r="V33" s="196">
        <v>0.18</v>
      </c>
      <c r="W33" s="196">
        <v>0.35</v>
      </c>
      <c r="X33" s="196">
        <v>0.99</v>
      </c>
      <c r="Y33" s="196">
        <v>0</v>
      </c>
      <c r="Z33" s="196">
        <v>2.8</v>
      </c>
      <c r="AA33" s="196">
        <v>0.91</v>
      </c>
      <c r="AB33" s="196">
        <v>0</v>
      </c>
      <c r="AC33" s="196">
        <v>1.21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3.46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8.4</v>
      </c>
      <c r="AS33" s="196">
        <v>17.739999999999998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6.5</v>
      </c>
      <c r="L34" s="196">
        <v>1.7</v>
      </c>
      <c r="M34" s="196">
        <v>0</v>
      </c>
      <c r="N34" s="196">
        <v>0.56999999999999995</v>
      </c>
      <c r="O34" s="196">
        <v>2</v>
      </c>
      <c r="P34" s="196">
        <v>1.44</v>
      </c>
      <c r="Q34" s="196">
        <v>0</v>
      </c>
      <c r="R34" s="196">
        <v>0.43</v>
      </c>
      <c r="S34" s="196">
        <v>0.27</v>
      </c>
      <c r="T34" s="196">
        <v>0</v>
      </c>
      <c r="U34" s="196">
        <v>13.1</v>
      </c>
      <c r="V34" s="196">
        <v>0.18</v>
      </c>
      <c r="W34" s="196">
        <v>0.35</v>
      </c>
      <c r="X34" s="196">
        <v>0.99</v>
      </c>
      <c r="Y34" s="196">
        <v>0</v>
      </c>
      <c r="Z34" s="196">
        <v>2.8</v>
      </c>
      <c r="AA34" s="196">
        <v>0.91</v>
      </c>
      <c r="AB34" s="196">
        <v>0</v>
      </c>
      <c r="AC34" s="196">
        <v>1.21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3.46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8.4</v>
      </c>
      <c r="AS34" s="196">
        <v>17.739999999999998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6.5</v>
      </c>
      <c r="L35" s="196">
        <v>1.7</v>
      </c>
      <c r="M35" s="196">
        <v>0</v>
      </c>
      <c r="N35" s="196">
        <v>0.56999999999999995</v>
      </c>
      <c r="O35" s="196">
        <v>2</v>
      </c>
      <c r="P35" s="196">
        <v>1.44</v>
      </c>
      <c r="Q35" s="196">
        <v>0</v>
      </c>
      <c r="R35" s="196">
        <v>0.43</v>
      </c>
      <c r="S35" s="196">
        <v>0.27</v>
      </c>
      <c r="T35" s="196">
        <v>0</v>
      </c>
      <c r="U35" s="196">
        <v>13.1</v>
      </c>
      <c r="V35" s="196">
        <v>0.18</v>
      </c>
      <c r="W35" s="196">
        <v>0.35</v>
      </c>
      <c r="X35" s="196">
        <v>0.99</v>
      </c>
      <c r="Y35" s="196">
        <v>0</v>
      </c>
      <c r="Z35" s="196">
        <v>2.8</v>
      </c>
      <c r="AA35" s="196">
        <v>0.91</v>
      </c>
      <c r="AB35" s="196">
        <v>0</v>
      </c>
      <c r="AC35" s="196">
        <v>1.21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8.4</v>
      </c>
      <c r="AS35" s="196">
        <v>17.739999999999998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6.5</v>
      </c>
      <c r="L36" s="196">
        <v>1.7</v>
      </c>
      <c r="M36" s="196">
        <v>0</v>
      </c>
      <c r="N36" s="196">
        <v>0.56999999999999995</v>
      </c>
      <c r="O36" s="196">
        <v>2</v>
      </c>
      <c r="P36" s="196">
        <v>1.44</v>
      </c>
      <c r="Q36" s="196">
        <v>0</v>
      </c>
      <c r="R36" s="196">
        <v>0.43</v>
      </c>
      <c r="S36" s="196">
        <v>0.27</v>
      </c>
      <c r="T36" s="196">
        <v>0</v>
      </c>
      <c r="U36" s="196">
        <v>13.1</v>
      </c>
      <c r="V36" s="196">
        <v>0.18</v>
      </c>
      <c r="W36" s="196">
        <v>0.35</v>
      </c>
      <c r="X36" s="196">
        <v>0.99</v>
      </c>
      <c r="Y36" s="196">
        <v>0</v>
      </c>
      <c r="Z36" s="196">
        <v>2.8</v>
      </c>
      <c r="AA36" s="196">
        <v>0.91</v>
      </c>
      <c r="AB36" s="196">
        <v>0</v>
      </c>
      <c r="AC36" s="196">
        <v>1.21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8.4</v>
      </c>
      <c r="AS36" s="196">
        <v>17.739999999999998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6.5</v>
      </c>
      <c r="L37" s="196">
        <v>1.7</v>
      </c>
      <c r="M37" s="196">
        <v>0</v>
      </c>
      <c r="N37" s="196">
        <v>0.56999999999999995</v>
      </c>
      <c r="O37" s="196">
        <v>2</v>
      </c>
      <c r="P37" s="196">
        <v>1.44</v>
      </c>
      <c r="Q37" s="196">
        <v>0</v>
      </c>
      <c r="R37" s="196">
        <v>0.43</v>
      </c>
      <c r="S37" s="196">
        <v>0.27</v>
      </c>
      <c r="T37" s="196">
        <v>0</v>
      </c>
      <c r="U37" s="196">
        <v>13.1</v>
      </c>
      <c r="V37" s="196">
        <v>0.18</v>
      </c>
      <c r="W37" s="196">
        <v>0.35</v>
      </c>
      <c r="X37" s="196">
        <v>0.99</v>
      </c>
      <c r="Y37" s="196">
        <v>0</v>
      </c>
      <c r="Z37" s="196">
        <v>2.8</v>
      </c>
      <c r="AA37" s="196">
        <v>0.91</v>
      </c>
      <c r="AB37" s="196">
        <v>0</v>
      </c>
      <c r="AC37" s="196">
        <v>1.21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8.4</v>
      </c>
      <c r="AS37" s="196">
        <v>17.739999999999998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6.5</v>
      </c>
      <c r="L38" s="196">
        <v>1.7</v>
      </c>
      <c r="M38" s="196">
        <v>0</v>
      </c>
      <c r="N38" s="196">
        <v>0.56999999999999995</v>
      </c>
      <c r="O38" s="196">
        <v>2</v>
      </c>
      <c r="P38" s="196">
        <v>1.44</v>
      </c>
      <c r="Q38" s="196">
        <v>0</v>
      </c>
      <c r="R38" s="196">
        <v>0.43</v>
      </c>
      <c r="S38" s="196">
        <v>0.27</v>
      </c>
      <c r="T38" s="196">
        <v>0</v>
      </c>
      <c r="U38" s="196">
        <v>13.1</v>
      </c>
      <c r="V38" s="196">
        <v>0.18</v>
      </c>
      <c r="W38" s="196">
        <v>0.35</v>
      </c>
      <c r="X38" s="196">
        <v>0.99</v>
      </c>
      <c r="Y38" s="196">
        <v>0</v>
      </c>
      <c r="Z38" s="196">
        <v>2.8</v>
      </c>
      <c r="AA38" s="196">
        <v>0.91</v>
      </c>
      <c r="AB38" s="196">
        <v>0</v>
      </c>
      <c r="AC38" s="196">
        <v>1.21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8.4</v>
      </c>
      <c r="AS38" s="196">
        <v>17.739999999999998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6.5</v>
      </c>
      <c r="L39" s="196">
        <v>1.7</v>
      </c>
      <c r="M39" s="196">
        <v>0</v>
      </c>
      <c r="N39" s="196">
        <v>0.56999999999999995</v>
      </c>
      <c r="O39" s="196">
        <v>2</v>
      </c>
      <c r="P39" s="196">
        <v>1.44</v>
      </c>
      <c r="Q39" s="196">
        <v>0</v>
      </c>
      <c r="R39" s="196">
        <v>0.43</v>
      </c>
      <c r="S39" s="196">
        <v>0.27</v>
      </c>
      <c r="T39" s="196">
        <v>0</v>
      </c>
      <c r="U39" s="196">
        <v>13.1</v>
      </c>
      <c r="V39" s="196">
        <v>0.18</v>
      </c>
      <c r="W39" s="196">
        <v>0.35</v>
      </c>
      <c r="X39" s="196">
        <v>0.99</v>
      </c>
      <c r="Y39" s="196">
        <v>0</v>
      </c>
      <c r="Z39" s="196">
        <v>2.8</v>
      </c>
      <c r="AA39" s="196">
        <v>0.91</v>
      </c>
      <c r="AB39" s="196">
        <v>0</v>
      </c>
      <c r="AC39" s="196">
        <v>1.21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8.4</v>
      </c>
      <c r="AS39" s="196">
        <v>17.739999999999998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6.5</v>
      </c>
      <c r="L40" s="196">
        <v>1.7</v>
      </c>
      <c r="M40" s="196">
        <v>0</v>
      </c>
      <c r="N40" s="196">
        <v>0.56999999999999995</v>
      </c>
      <c r="O40" s="196">
        <v>2</v>
      </c>
      <c r="P40" s="196">
        <v>1.44</v>
      </c>
      <c r="Q40" s="196">
        <v>0</v>
      </c>
      <c r="R40" s="196">
        <v>0.43</v>
      </c>
      <c r="S40" s="196">
        <v>0.27</v>
      </c>
      <c r="T40" s="196">
        <v>0</v>
      </c>
      <c r="U40" s="196">
        <v>13.1</v>
      </c>
      <c r="V40" s="196">
        <v>0.18</v>
      </c>
      <c r="W40" s="196">
        <v>0.35</v>
      </c>
      <c r="X40" s="196">
        <v>0.99</v>
      </c>
      <c r="Y40" s="196">
        <v>0</v>
      </c>
      <c r="Z40" s="196">
        <v>2.8</v>
      </c>
      <c r="AA40" s="196">
        <v>0.91</v>
      </c>
      <c r="AB40" s="196">
        <v>0</v>
      </c>
      <c r="AC40" s="196">
        <v>1.21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8.4</v>
      </c>
      <c r="AS40" s="196">
        <v>17.739999999999998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6.5</v>
      </c>
      <c r="L41" s="196">
        <v>1.7</v>
      </c>
      <c r="M41" s="196">
        <v>0</v>
      </c>
      <c r="N41" s="196">
        <v>0.56999999999999995</v>
      </c>
      <c r="O41" s="196">
        <v>2</v>
      </c>
      <c r="P41" s="196">
        <v>1.44</v>
      </c>
      <c r="Q41" s="196">
        <v>0</v>
      </c>
      <c r="R41" s="196">
        <v>0.43</v>
      </c>
      <c r="S41" s="196">
        <v>0.27</v>
      </c>
      <c r="T41" s="196">
        <v>0</v>
      </c>
      <c r="U41" s="196">
        <v>13.1</v>
      </c>
      <c r="V41" s="196">
        <v>0.18</v>
      </c>
      <c r="W41" s="196">
        <v>0.35</v>
      </c>
      <c r="X41" s="196">
        <v>0.99</v>
      </c>
      <c r="Y41" s="196">
        <v>0</v>
      </c>
      <c r="Z41" s="196">
        <v>2.8</v>
      </c>
      <c r="AA41" s="196">
        <v>0.91</v>
      </c>
      <c r="AB41" s="196">
        <v>0</v>
      </c>
      <c r="AC41" s="196">
        <v>1.21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8.4</v>
      </c>
      <c r="AS41" s="196">
        <v>17.739999999999998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6.5</v>
      </c>
      <c r="L42" s="196">
        <v>1.7</v>
      </c>
      <c r="M42" s="196">
        <v>0</v>
      </c>
      <c r="N42" s="196">
        <v>0.56999999999999995</v>
      </c>
      <c r="O42" s="196">
        <v>2</v>
      </c>
      <c r="P42" s="196">
        <v>1.44</v>
      </c>
      <c r="Q42" s="196">
        <v>0</v>
      </c>
      <c r="R42" s="196">
        <v>0.43</v>
      </c>
      <c r="S42" s="196">
        <v>0.27</v>
      </c>
      <c r="T42" s="196">
        <v>0</v>
      </c>
      <c r="U42" s="196">
        <v>13.1</v>
      </c>
      <c r="V42" s="196">
        <v>0.18</v>
      </c>
      <c r="W42" s="196">
        <v>0.35</v>
      </c>
      <c r="X42" s="196">
        <v>0.99</v>
      </c>
      <c r="Y42" s="196">
        <v>0</v>
      </c>
      <c r="Z42" s="196">
        <v>2.8</v>
      </c>
      <c r="AA42" s="196">
        <v>0.91</v>
      </c>
      <c r="AB42" s="196">
        <v>0</v>
      </c>
      <c r="AC42" s="196">
        <v>1.21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3.46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8.4</v>
      </c>
      <c r="AS42" s="196">
        <v>17.739999999999998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6.5</v>
      </c>
      <c r="L43" s="196">
        <v>1.72</v>
      </c>
      <c r="M43" s="196">
        <v>0</v>
      </c>
      <c r="N43" s="196">
        <v>0.56999999999999995</v>
      </c>
      <c r="O43" s="196">
        <v>2</v>
      </c>
      <c r="P43" s="196">
        <v>1.44</v>
      </c>
      <c r="Q43" s="196">
        <v>0</v>
      </c>
      <c r="R43" s="196">
        <v>0.43</v>
      </c>
      <c r="S43" s="196">
        <v>0.27</v>
      </c>
      <c r="T43" s="196">
        <v>0</v>
      </c>
      <c r="U43" s="196">
        <v>13.1</v>
      </c>
      <c r="V43" s="196">
        <v>0.18</v>
      </c>
      <c r="W43" s="196">
        <v>0.35</v>
      </c>
      <c r="X43" s="196">
        <v>0.99</v>
      </c>
      <c r="Y43" s="196">
        <v>0</v>
      </c>
      <c r="Z43" s="196">
        <v>2.8</v>
      </c>
      <c r="AA43" s="196">
        <v>0.91</v>
      </c>
      <c r="AB43" s="196">
        <v>0</v>
      </c>
      <c r="AC43" s="196">
        <v>1.21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13.3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8.4</v>
      </c>
      <c r="AS43" s="196">
        <v>17.739999999999998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6.5</v>
      </c>
      <c r="L44" s="196">
        <v>1.72</v>
      </c>
      <c r="M44" s="196">
        <v>0</v>
      </c>
      <c r="N44" s="196">
        <v>0.56999999999999995</v>
      </c>
      <c r="O44" s="196">
        <v>2</v>
      </c>
      <c r="P44" s="196">
        <v>1.44</v>
      </c>
      <c r="Q44" s="196">
        <v>0</v>
      </c>
      <c r="R44" s="196">
        <v>0.43</v>
      </c>
      <c r="S44" s="196">
        <v>0.27</v>
      </c>
      <c r="T44" s="196">
        <v>0</v>
      </c>
      <c r="U44" s="196">
        <v>13.1</v>
      </c>
      <c r="V44" s="196">
        <v>0.18</v>
      </c>
      <c r="W44" s="196">
        <v>0.35</v>
      </c>
      <c r="X44" s="196">
        <v>0.99</v>
      </c>
      <c r="Y44" s="196">
        <v>0</v>
      </c>
      <c r="Z44" s="196">
        <v>2.8</v>
      </c>
      <c r="AA44" s="196">
        <v>0.91</v>
      </c>
      <c r="AB44" s="196">
        <v>0</v>
      </c>
      <c r="AC44" s="196">
        <v>1.21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13.3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8.4</v>
      </c>
      <c r="AS44" s="196">
        <v>17.739999999999998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55.63</v>
      </c>
      <c r="L45" s="196">
        <v>1.72</v>
      </c>
      <c r="M45" s="196">
        <v>0</v>
      </c>
      <c r="N45" s="196">
        <v>0.56999999999999995</v>
      </c>
      <c r="O45" s="196">
        <v>2</v>
      </c>
      <c r="P45" s="196">
        <v>1.44</v>
      </c>
      <c r="Q45" s="196">
        <v>0</v>
      </c>
      <c r="R45" s="196">
        <v>0.43</v>
      </c>
      <c r="S45" s="196">
        <v>0.27</v>
      </c>
      <c r="T45" s="196">
        <v>0</v>
      </c>
      <c r="U45" s="196">
        <v>13.1</v>
      </c>
      <c r="V45" s="196">
        <v>0.18</v>
      </c>
      <c r="W45" s="196">
        <v>0.35</v>
      </c>
      <c r="X45" s="196">
        <v>0.99</v>
      </c>
      <c r="Y45" s="196">
        <v>0</v>
      </c>
      <c r="Z45" s="196">
        <v>2.8</v>
      </c>
      <c r="AA45" s="196">
        <v>0.91</v>
      </c>
      <c r="AB45" s="196">
        <v>0</v>
      </c>
      <c r="AC45" s="196">
        <v>1.21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8.4</v>
      </c>
      <c r="AS45" s="196">
        <v>17.739999999999998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55.63</v>
      </c>
      <c r="L46" s="196">
        <v>1.72</v>
      </c>
      <c r="M46" s="196">
        <v>0</v>
      </c>
      <c r="N46" s="196">
        <v>0.56999999999999995</v>
      </c>
      <c r="O46" s="196">
        <v>2</v>
      </c>
      <c r="P46" s="196">
        <v>1.44</v>
      </c>
      <c r="Q46" s="196">
        <v>0</v>
      </c>
      <c r="R46" s="196">
        <v>0.43</v>
      </c>
      <c r="S46" s="196">
        <v>0.27</v>
      </c>
      <c r="T46" s="196">
        <v>0</v>
      </c>
      <c r="U46" s="196">
        <v>13.1</v>
      </c>
      <c r="V46" s="196">
        <v>0.18</v>
      </c>
      <c r="W46" s="196">
        <v>0.35</v>
      </c>
      <c r="X46" s="196">
        <v>0.99</v>
      </c>
      <c r="Y46" s="196">
        <v>0</v>
      </c>
      <c r="Z46" s="196">
        <v>2.8</v>
      </c>
      <c r="AA46" s="196">
        <v>0.91</v>
      </c>
      <c r="AB46" s="196">
        <v>0</v>
      </c>
      <c r="AC46" s="196">
        <v>1.21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8.4</v>
      </c>
      <c r="AS46" s="196">
        <v>17.739999999999998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29.7</v>
      </c>
      <c r="L47" s="196">
        <v>1.72</v>
      </c>
      <c r="M47" s="196">
        <v>0</v>
      </c>
      <c r="N47" s="196">
        <v>0.56999999999999995</v>
      </c>
      <c r="O47" s="196">
        <v>2</v>
      </c>
      <c r="P47" s="196">
        <v>1.44</v>
      </c>
      <c r="Q47" s="196">
        <v>0</v>
      </c>
      <c r="R47" s="196">
        <v>0.43</v>
      </c>
      <c r="S47" s="196">
        <v>0.27</v>
      </c>
      <c r="T47" s="196">
        <v>0</v>
      </c>
      <c r="U47" s="196">
        <v>13.1</v>
      </c>
      <c r="V47" s="196">
        <v>0.18</v>
      </c>
      <c r="W47" s="196">
        <v>0.35</v>
      </c>
      <c r="X47" s="196">
        <v>1.41</v>
      </c>
      <c r="Y47" s="196">
        <v>0</v>
      </c>
      <c r="Z47" s="196">
        <v>2.8</v>
      </c>
      <c r="AA47" s="196">
        <v>0.91</v>
      </c>
      <c r="AB47" s="196">
        <v>0</v>
      </c>
      <c r="AC47" s="196">
        <v>1.21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8.4</v>
      </c>
      <c r="AS47" s="196">
        <v>17.739999999999998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31.62</v>
      </c>
      <c r="L48" s="196">
        <v>1.72</v>
      </c>
      <c r="M48" s="196">
        <v>0</v>
      </c>
      <c r="N48" s="196">
        <v>0.56999999999999995</v>
      </c>
      <c r="O48" s="196">
        <v>2</v>
      </c>
      <c r="P48" s="196">
        <v>1.44</v>
      </c>
      <c r="Q48" s="196">
        <v>0</v>
      </c>
      <c r="R48" s="196">
        <v>0.43</v>
      </c>
      <c r="S48" s="196">
        <v>0.27</v>
      </c>
      <c r="T48" s="196">
        <v>0</v>
      </c>
      <c r="U48" s="196">
        <v>13.1</v>
      </c>
      <c r="V48" s="196">
        <v>0.18</v>
      </c>
      <c r="W48" s="196">
        <v>0.35</v>
      </c>
      <c r="X48" s="196">
        <v>1.24</v>
      </c>
      <c r="Y48" s="196">
        <v>0</v>
      </c>
      <c r="Z48" s="196">
        <v>2.8</v>
      </c>
      <c r="AA48" s="196">
        <v>0.91</v>
      </c>
      <c r="AB48" s="196">
        <v>0</v>
      </c>
      <c r="AC48" s="196">
        <v>1.21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8.4</v>
      </c>
      <c r="AS48" s="196">
        <v>17.739999999999998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34.5</v>
      </c>
      <c r="L49" s="196">
        <v>1.72</v>
      </c>
      <c r="M49" s="196">
        <v>0</v>
      </c>
      <c r="N49" s="196">
        <v>0.56999999999999995</v>
      </c>
      <c r="O49" s="196">
        <v>2</v>
      </c>
      <c r="P49" s="196">
        <v>1.44</v>
      </c>
      <c r="Q49" s="196">
        <v>0</v>
      </c>
      <c r="R49" s="196">
        <v>0.43</v>
      </c>
      <c r="S49" s="196">
        <v>0.27</v>
      </c>
      <c r="T49" s="196">
        <v>0</v>
      </c>
      <c r="U49" s="196">
        <v>13.1</v>
      </c>
      <c r="V49" s="196">
        <v>0.18</v>
      </c>
      <c r="W49" s="196">
        <v>0.35</v>
      </c>
      <c r="X49" s="196">
        <v>1.1000000000000001</v>
      </c>
      <c r="Y49" s="196">
        <v>0</v>
      </c>
      <c r="Z49" s="196">
        <v>4.8099999999999996</v>
      </c>
      <c r="AA49" s="196">
        <v>0.91</v>
      </c>
      <c r="AB49" s="196">
        <v>0</v>
      </c>
      <c r="AC49" s="196">
        <v>1.21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8.4</v>
      </c>
      <c r="AS49" s="196">
        <v>17.739999999999998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46.03</v>
      </c>
      <c r="L50" s="196">
        <v>1.72</v>
      </c>
      <c r="M50" s="196">
        <v>0</v>
      </c>
      <c r="N50" s="196">
        <v>0.56999999999999995</v>
      </c>
      <c r="O50" s="196">
        <v>2</v>
      </c>
      <c r="P50" s="196">
        <v>1.44</v>
      </c>
      <c r="Q50" s="196">
        <v>0</v>
      </c>
      <c r="R50" s="196">
        <v>0.43</v>
      </c>
      <c r="S50" s="196">
        <v>0.27</v>
      </c>
      <c r="T50" s="196">
        <v>0</v>
      </c>
      <c r="U50" s="196">
        <v>13.1</v>
      </c>
      <c r="V50" s="196">
        <v>0.18</v>
      </c>
      <c r="W50" s="196">
        <v>0.35</v>
      </c>
      <c r="X50" s="196">
        <v>1.29</v>
      </c>
      <c r="Y50" s="196">
        <v>0</v>
      </c>
      <c r="Z50" s="196">
        <v>4.8099999999999996</v>
      </c>
      <c r="AA50" s="196">
        <v>0.91</v>
      </c>
      <c r="AB50" s="196">
        <v>0</v>
      </c>
      <c r="AC50" s="196">
        <v>1.21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8.4</v>
      </c>
      <c r="AS50" s="196">
        <v>17.739999999999998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2.5299999999999998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53.71</v>
      </c>
      <c r="L51" s="196">
        <v>1.72</v>
      </c>
      <c r="M51" s="196">
        <v>0</v>
      </c>
      <c r="N51" s="196">
        <v>0.56999999999999995</v>
      </c>
      <c r="O51" s="196">
        <v>2</v>
      </c>
      <c r="P51" s="196">
        <v>1.44</v>
      </c>
      <c r="Q51" s="196">
        <v>0</v>
      </c>
      <c r="R51" s="196">
        <v>0.43</v>
      </c>
      <c r="S51" s="196">
        <v>3.82</v>
      </c>
      <c r="T51" s="196">
        <v>0</v>
      </c>
      <c r="U51" s="196">
        <v>13.1</v>
      </c>
      <c r="V51" s="196">
        <v>0.18</v>
      </c>
      <c r="W51" s="196">
        <v>0.35</v>
      </c>
      <c r="X51" s="196">
        <v>1.1399999999999999</v>
      </c>
      <c r="Y51" s="196">
        <v>0</v>
      </c>
      <c r="Z51" s="196">
        <v>5.49</v>
      </c>
      <c r="AA51" s="196">
        <v>0.91</v>
      </c>
      <c r="AB51" s="196">
        <v>0</v>
      </c>
      <c r="AC51" s="196">
        <v>1.21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8.27</v>
      </c>
      <c r="AS51" s="196">
        <v>17.739999999999998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2.5299999999999998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58.52</v>
      </c>
      <c r="L52" s="196">
        <v>1.72</v>
      </c>
      <c r="M52" s="196">
        <v>0</v>
      </c>
      <c r="N52" s="196">
        <v>0.56999999999999995</v>
      </c>
      <c r="O52" s="196">
        <v>2</v>
      </c>
      <c r="P52" s="196">
        <v>1.44</v>
      </c>
      <c r="Q52" s="196">
        <v>0</v>
      </c>
      <c r="R52" s="196">
        <v>0.43</v>
      </c>
      <c r="S52" s="196">
        <v>3.82</v>
      </c>
      <c r="T52" s="196">
        <v>0</v>
      </c>
      <c r="U52" s="196">
        <v>13.1</v>
      </c>
      <c r="V52" s="196">
        <v>0.18</v>
      </c>
      <c r="W52" s="196">
        <v>0.35</v>
      </c>
      <c r="X52" s="196">
        <v>1.2</v>
      </c>
      <c r="Y52" s="196">
        <v>0</v>
      </c>
      <c r="Z52" s="196">
        <v>5.49</v>
      </c>
      <c r="AA52" s="196">
        <v>0.91</v>
      </c>
      <c r="AB52" s="196">
        <v>0</v>
      </c>
      <c r="AC52" s="196">
        <v>1.21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8.27</v>
      </c>
      <c r="AS52" s="196">
        <v>17.739999999999998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2.5299999999999998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85.41</v>
      </c>
      <c r="L53" s="196">
        <v>1.72</v>
      </c>
      <c r="M53" s="196">
        <v>0</v>
      </c>
      <c r="N53" s="196">
        <v>0.56999999999999995</v>
      </c>
      <c r="O53" s="196">
        <v>2</v>
      </c>
      <c r="P53" s="196">
        <v>1.44</v>
      </c>
      <c r="Q53" s="196">
        <v>0</v>
      </c>
      <c r="R53" s="196">
        <v>0.43</v>
      </c>
      <c r="S53" s="196">
        <v>3.82</v>
      </c>
      <c r="T53" s="196">
        <v>0</v>
      </c>
      <c r="U53" s="196">
        <v>13.1</v>
      </c>
      <c r="V53" s="196">
        <v>0.18</v>
      </c>
      <c r="W53" s="196">
        <v>0.35</v>
      </c>
      <c r="X53" s="196">
        <v>1.28</v>
      </c>
      <c r="Y53" s="196">
        <v>0</v>
      </c>
      <c r="Z53" s="196">
        <v>5.49</v>
      </c>
      <c r="AA53" s="196">
        <v>0.91</v>
      </c>
      <c r="AB53" s="196">
        <v>0</v>
      </c>
      <c r="AC53" s="196">
        <v>1.21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11.38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8.27</v>
      </c>
      <c r="AS53" s="196">
        <v>17.739999999999998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2.5299999999999998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85.41</v>
      </c>
      <c r="L54" s="196">
        <v>6.99</v>
      </c>
      <c r="M54" s="196">
        <v>0</v>
      </c>
      <c r="N54" s="196">
        <v>0.56999999999999995</v>
      </c>
      <c r="O54" s="196">
        <v>2</v>
      </c>
      <c r="P54" s="196">
        <v>1.44</v>
      </c>
      <c r="Q54" s="196">
        <v>0</v>
      </c>
      <c r="R54" s="196">
        <v>0.43</v>
      </c>
      <c r="S54" s="196">
        <v>3.82</v>
      </c>
      <c r="T54" s="196">
        <v>0</v>
      </c>
      <c r="U54" s="196">
        <v>13.1</v>
      </c>
      <c r="V54" s="196">
        <v>0.18</v>
      </c>
      <c r="W54" s="196">
        <v>0.35</v>
      </c>
      <c r="X54" s="196">
        <v>1.19</v>
      </c>
      <c r="Y54" s="196">
        <v>0</v>
      </c>
      <c r="Z54" s="196">
        <v>5.49</v>
      </c>
      <c r="AA54" s="196">
        <v>0.91</v>
      </c>
      <c r="AB54" s="196">
        <v>0</v>
      </c>
      <c r="AC54" s="196">
        <v>1.21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11.38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8.27</v>
      </c>
      <c r="AS54" s="196">
        <v>17.739999999999998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2.5299999999999998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85.41</v>
      </c>
      <c r="L55" s="196">
        <v>16.600000000000001</v>
      </c>
      <c r="M55" s="196">
        <v>0</v>
      </c>
      <c r="N55" s="196">
        <v>0.56999999999999995</v>
      </c>
      <c r="O55" s="196">
        <v>2</v>
      </c>
      <c r="P55" s="196">
        <v>1.44</v>
      </c>
      <c r="Q55" s="196">
        <v>0</v>
      </c>
      <c r="R55" s="196">
        <v>0.43</v>
      </c>
      <c r="S55" s="196">
        <v>3.82</v>
      </c>
      <c r="T55" s="196">
        <v>0</v>
      </c>
      <c r="U55" s="196">
        <v>13.1</v>
      </c>
      <c r="V55" s="196">
        <v>0.18</v>
      </c>
      <c r="W55" s="196">
        <v>0.35</v>
      </c>
      <c r="X55" s="196">
        <v>1.24</v>
      </c>
      <c r="Y55" s="196">
        <v>0</v>
      </c>
      <c r="Z55" s="196">
        <v>2.8</v>
      </c>
      <c r="AA55" s="196">
        <v>12.35</v>
      </c>
      <c r="AB55" s="196">
        <v>0</v>
      </c>
      <c r="AC55" s="196">
        <v>1.21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11.38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8.27</v>
      </c>
      <c r="AS55" s="196">
        <v>17.739999999999998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2.5299999999999998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85.41</v>
      </c>
      <c r="L56" s="196">
        <v>22.36</v>
      </c>
      <c r="M56" s="196">
        <v>0</v>
      </c>
      <c r="N56" s="196">
        <v>0.56999999999999995</v>
      </c>
      <c r="O56" s="196">
        <v>2</v>
      </c>
      <c r="P56" s="196">
        <v>1.44</v>
      </c>
      <c r="Q56" s="196">
        <v>0</v>
      </c>
      <c r="R56" s="196">
        <v>5.97</v>
      </c>
      <c r="S56" s="196">
        <v>3.82</v>
      </c>
      <c r="T56" s="196">
        <v>0</v>
      </c>
      <c r="U56" s="196">
        <v>13.1</v>
      </c>
      <c r="V56" s="196">
        <v>0.18</v>
      </c>
      <c r="W56" s="196">
        <v>0.35</v>
      </c>
      <c r="X56" s="196">
        <v>1.24</v>
      </c>
      <c r="Y56" s="196">
        <v>0</v>
      </c>
      <c r="Z56" s="196">
        <v>2.8</v>
      </c>
      <c r="AA56" s="196">
        <v>12.35</v>
      </c>
      <c r="AB56" s="196">
        <v>0</v>
      </c>
      <c r="AC56" s="196">
        <v>1.21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11.38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8.27</v>
      </c>
      <c r="AS56" s="196">
        <v>17.739999999999998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2.5299999999999998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85.41</v>
      </c>
      <c r="L57" s="196">
        <v>22.36</v>
      </c>
      <c r="M57" s="196">
        <v>0</v>
      </c>
      <c r="N57" s="196">
        <v>0.56999999999999995</v>
      </c>
      <c r="O57" s="196">
        <v>2</v>
      </c>
      <c r="P57" s="196">
        <v>1.44</v>
      </c>
      <c r="Q57" s="196">
        <v>0</v>
      </c>
      <c r="R57" s="196">
        <v>5.97</v>
      </c>
      <c r="S57" s="196">
        <v>3.82</v>
      </c>
      <c r="T57" s="196">
        <v>0</v>
      </c>
      <c r="U57" s="196">
        <v>13.1</v>
      </c>
      <c r="V57" s="196">
        <v>4.6100000000000003</v>
      </c>
      <c r="W57" s="196">
        <v>0.35</v>
      </c>
      <c r="X57" s="196">
        <v>1.26</v>
      </c>
      <c r="Y57" s="196">
        <v>0</v>
      </c>
      <c r="Z57" s="196">
        <v>2.8</v>
      </c>
      <c r="AA57" s="196">
        <v>12.35</v>
      </c>
      <c r="AB57" s="196">
        <v>0</v>
      </c>
      <c r="AC57" s="196">
        <v>1.21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8.27</v>
      </c>
      <c r="AS57" s="196">
        <v>17.739999999999998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2.5299999999999998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85.41</v>
      </c>
      <c r="L58" s="196">
        <v>22.36</v>
      </c>
      <c r="M58" s="196">
        <v>0</v>
      </c>
      <c r="N58" s="196">
        <v>0.56999999999999995</v>
      </c>
      <c r="O58" s="196">
        <v>2</v>
      </c>
      <c r="P58" s="196">
        <v>1.44</v>
      </c>
      <c r="Q58" s="196">
        <v>0</v>
      </c>
      <c r="R58" s="196">
        <v>5.97</v>
      </c>
      <c r="S58" s="196">
        <v>3.82</v>
      </c>
      <c r="T58" s="196">
        <v>0</v>
      </c>
      <c r="U58" s="196">
        <v>13.1</v>
      </c>
      <c r="V58" s="196">
        <v>4.6100000000000003</v>
      </c>
      <c r="W58" s="196">
        <v>0.35</v>
      </c>
      <c r="X58" s="196">
        <v>1.32</v>
      </c>
      <c r="Y58" s="196">
        <v>0</v>
      </c>
      <c r="Z58" s="196">
        <v>2.8</v>
      </c>
      <c r="AA58" s="196">
        <v>12.35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8.27</v>
      </c>
      <c r="AS58" s="196">
        <v>17.739999999999998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2.5299999999999998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85.41</v>
      </c>
      <c r="L59" s="196">
        <v>22.36</v>
      </c>
      <c r="M59" s="196">
        <v>0</v>
      </c>
      <c r="N59" s="196">
        <v>0.56999999999999995</v>
      </c>
      <c r="O59" s="196">
        <v>2</v>
      </c>
      <c r="P59" s="196">
        <v>1.44</v>
      </c>
      <c r="Q59" s="196">
        <v>0</v>
      </c>
      <c r="R59" s="196">
        <v>5.97</v>
      </c>
      <c r="S59" s="196">
        <v>3.82</v>
      </c>
      <c r="T59" s="196">
        <v>0</v>
      </c>
      <c r="U59" s="196">
        <v>13.1</v>
      </c>
      <c r="V59" s="196">
        <v>4.6100000000000003</v>
      </c>
      <c r="W59" s="196">
        <v>0.35</v>
      </c>
      <c r="X59" s="196">
        <v>1.32</v>
      </c>
      <c r="Y59" s="196">
        <v>0</v>
      </c>
      <c r="Z59" s="196">
        <v>2.8</v>
      </c>
      <c r="AA59" s="196">
        <v>12.35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8.27</v>
      </c>
      <c r="AS59" s="196">
        <v>17.739999999999998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2.5299999999999998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85.41</v>
      </c>
      <c r="L60" s="196">
        <v>22.36</v>
      </c>
      <c r="M60" s="196">
        <v>0</v>
      </c>
      <c r="N60" s="196">
        <v>0.56999999999999995</v>
      </c>
      <c r="O60" s="196">
        <v>2</v>
      </c>
      <c r="P60" s="196">
        <v>1.44</v>
      </c>
      <c r="Q60" s="196">
        <v>0</v>
      </c>
      <c r="R60" s="196">
        <v>5.97</v>
      </c>
      <c r="S60" s="196">
        <v>3.82</v>
      </c>
      <c r="T60" s="196">
        <v>0</v>
      </c>
      <c r="U60" s="196">
        <v>13.1</v>
      </c>
      <c r="V60" s="196">
        <v>4.6100000000000003</v>
      </c>
      <c r="W60" s="196">
        <v>0.35</v>
      </c>
      <c r="X60" s="196">
        <v>1.37</v>
      </c>
      <c r="Y60" s="196">
        <v>0</v>
      </c>
      <c r="Z60" s="196">
        <v>2.8</v>
      </c>
      <c r="AA60" s="196">
        <v>12.35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8.27</v>
      </c>
      <c r="AS60" s="196">
        <v>17.739999999999998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2.5299999999999998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85.41</v>
      </c>
      <c r="L61" s="196">
        <v>22.36</v>
      </c>
      <c r="M61" s="196">
        <v>0</v>
      </c>
      <c r="N61" s="196">
        <v>0.56999999999999995</v>
      </c>
      <c r="O61" s="196">
        <v>2</v>
      </c>
      <c r="P61" s="196">
        <v>1.44</v>
      </c>
      <c r="Q61" s="196">
        <v>0</v>
      </c>
      <c r="R61" s="196">
        <v>5.97</v>
      </c>
      <c r="S61" s="196">
        <v>3.82</v>
      </c>
      <c r="T61" s="196">
        <v>0</v>
      </c>
      <c r="U61" s="196">
        <v>13.1</v>
      </c>
      <c r="V61" s="196">
        <v>0.18</v>
      </c>
      <c r="W61" s="196">
        <v>0.35</v>
      </c>
      <c r="X61" s="196">
        <v>1.37</v>
      </c>
      <c r="Y61" s="196">
        <v>0</v>
      </c>
      <c r="Z61" s="196">
        <v>2.8</v>
      </c>
      <c r="AA61" s="196">
        <v>12.35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8.27</v>
      </c>
      <c r="AS61" s="196">
        <v>17.739999999999998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2.5299999999999998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85.41</v>
      </c>
      <c r="L62" s="196">
        <v>22.36</v>
      </c>
      <c r="M62" s="196">
        <v>0</v>
      </c>
      <c r="N62" s="196">
        <v>0.56999999999999995</v>
      </c>
      <c r="O62" s="196">
        <v>2</v>
      </c>
      <c r="P62" s="196">
        <v>1.44</v>
      </c>
      <c r="Q62" s="196">
        <v>0</v>
      </c>
      <c r="R62" s="196">
        <v>5.97</v>
      </c>
      <c r="S62" s="196">
        <v>3.82</v>
      </c>
      <c r="T62" s="196">
        <v>0</v>
      </c>
      <c r="U62" s="196">
        <v>13.1</v>
      </c>
      <c r="V62" s="196">
        <v>0.18</v>
      </c>
      <c r="W62" s="196">
        <v>0.35</v>
      </c>
      <c r="X62" s="196">
        <v>1.64</v>
      </c>
      <c r="Y62" s="196">
        <v>0</v>
      </c>
      <c r="Z62" s="196">
        <v>2.8</v>
      </c>
      <c r="AA62" s="196">
        <v>12.35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8.27</v>
      </c>
      <c r="AS62" s="196">
        <v>17.739999999999998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2.5299999999999998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85.41</v>
      </c>
      <c r="L63" s="196">
        <v>22.36</v>
      </c>
      <c r="M63" s="196">
        <v>0</v>
      </c>
      <c r="N63" s="196">
        <v>0.56999999999999995</v>
      </c>
      <c r="O63" s="196">
        <v>2</v>
      </c>
      <c r="P63" s="196">
        <v>1.44</v>
      </c>
      <c r="Q63" s="196">
        <v>0</v>
      </c>
      <c r="R63" s="196">
        <v>5.97</v>
      </c>
      <c r="S63" s="196">
        <v>3.82</v>
      </c>
      <c r="T63" s="196">
        <v>0</v>
      </c>
      <c r="U63" s="196">
        <v>13.1</v>
      </c>
      <c r="V63" s="196">
        <v>0.18</v>
      </c>
      <c r="W63" s="196">
        <v>0.35</v>
      </c>
      <c r="X63" s="196">
        <v>1.63</v>
      </c>
      <c r="Y63" s="196">
        <v>0</v>
      </c>
      <c r="Z63" s="196">
        <v>2.8</v>
      </c>
      <c r="AA63" s="196">
        <v>12.35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8.27</v>
      </c>
      <c r="AS63" s="196">
        <v>17.739999999999998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2.5299999999999998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85.41</v>
      </c>
      <c r="L64" s="196">
        <v>22.36</v>
      </c>
      <c r="M64" s="196">
        <v>0</v>
      </c>
      <c r="N64" s="196">
        <v>0.56999999999999995</v>
      </c>
      <c r="O64" s="196">
        <v>2</v>
      </c>
      <c r="P64" s="196">
        <v>1.44</v>
      </c>
      <c r="Q64" s="196">
        <v>0</v>
      </c>
      <c r="R64" s="196">
        <v>0.43</v>
      </c>
      <c r="S64" s="196">
        <v>3.82</v>
      </c>
      <c r="T64" s="196">
        <v>0</v>
      </c>
      <c r="U64" s="196">
        <v>13.1</v>
      </c>
      <c r="V64" s="196">
        <v>0.18</v>
      </c>
      <c r="W64" s="196">
        <v>0.35</v>
      </c>
      <c r="X64" s="196">
        <v>1.49</v>
      </c>
      <c r="Y64" s="196">
        <v>0</v>
      </c>
      <c r="Z64" s="196">
        <v>2.8</v>
      </c>
      <c r="AA64" s="196">
        <v>0.91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8.27</v>
      </c>
      <c r="AS64" s="196">
        <v>17.739999999999998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2.5299999999999998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85.41</v>
      </c>
      <c r="L65" s="196">
        <v>1.72</v>
      </c>
      <c r="M65" s="196">
        <v>0</v>
      </c>
      <c r="N65" s="196">
        <v>0.56999999999999995</v>
      </c>
      <c r="O65" s="196">
        <v>2</v>
      </c>
      <c r="P65" s="196">
        <v>1.44</v>
      </c>
      <c r="Q65" s="196">
        <v>0</v>
      </c>
      <c r="R65" s="196">
        <v>0.43</v>
      </c>
      <c r="S65" s="196">
        <v>3.82</v>
      </c>
      <c r="T65" s="196">
        <v>0</v>
      </c>
      <c r="U65" s="196">
        <v>13.1</v>
      </c>
      <c r="V65" s="196">
        <v>0.18</v>
      </c>
      <c r="W65" s="196">
        <v>0.35</v>
      </c>
      <c r="X65" s="196">
        <v>1.49</v>
      </c>
      <c r="Y65" s="196">
        <v>0</v>
      </c>
      <c r="Z65" s="196">
        <v>2.8</v>
      </c>
      <c r="AA65" s="196">
        <v>0.91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11.38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8.27</v>
      </c>
      <c r="AS65" s="196">
        <v>17.739999999999998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2.5299999999999998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72.92</v>
      </c>
      <c r="L66" s="196">
        <v>1.72</v>
      </c>
      <c r="M66" s="196">
        <v>0</v>
      </c>
      <c r="N66" s="196">
        <v>0.56999999999999995</v>
      </c>
      <c r="O66" s="196">
        <v>2</v>
      </c>
      <c r="P66" s="196">
        <v>1.44</v>
      </c>
      <c r="Q66" s="196">
        <v>0</v>
      </c>
      <c r="R66" s="196">
        <v>0.43</v>
      </c>
      <c r="S66" s="196">
        <v>3.82</v>
      </c>
      <c r="T66" s="196">
        <v>0</v>
      </c>
      <c r="U66" s="196">
        <v>13.1</v>
      </c>
      <c r="V66" s="196">
        <v>0.18</v>
      </c>
      <c r="W66" s="196">
        <v>0.35</v>
      </c>
      <c r="X66" s="196">
        <v>1.49</v>
      </c>
      <c r="Y66" s="196">
        <v>0</v>
      </c>
      <c r="Z66" s="196">
        <v>2.8</v>
      </c>
      <c r="AA66" s="196">
        <v>0.91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13.02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8.27</v>
      </c>
      <c r="AS66" s="196">
        <v>17.739999999999998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2.5299999999999998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58.52</v>
      </c>
      <c r="L67" s="196">
        <v>1.72</v>
      </c>
      <c r="M67" s="196">
        <v>0</v>
      </c>
      <c r="N67" s="196">
        <v>0.56999999999999995</v>
      </c>
      <c r="O67" s="196">
        <v>2</v>
      </c>
      <c r="P67" s="196">
        <v>1.44</v>
      </c>
      <c r="Q67" s="196">
        <v>0</v>
      </c>
      <c r="R67" s="196">
        <v>0.43</v>
      </c>
      <c r="S67" s="196">
        <v>3.82</v>
      </c>
      <c r="T67" s="196">
        <v>0</v>
      </c>
      <c r="U67" s="196">
        <v>13.1</v>
      </c>
      <c r="V67" s="196">
        <v>0.18</v>
      </c>
      <c r="W67" s="196">
        <v>0.35</v>
      </c>
      <c r="X67" s="196">
        <v>1.49</v>
      </c>
      <c r="Y67" s="196">
        <v>0</v>
      </c>
      <c r="Z67" s="196">
        <v>2.8</v>
      </c>
      <c r="AA67" s="196">
        <v>0.91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13.3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8.27</v>
      </c>
      <c r="AS67" s="196">
        <v>17.739999999999998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2.5299999999999998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6.5</v>
      </c>
      <c r="L68" s="196">
        <v>2.08</v>
      </c>
      <c r="M68" s="196">
        <v>0</v>
      </c>
      <c r="N68" s="196">
        <v>0.56999999999999995</v>
      </c>
      <c r="O68" s="196">
        <v>2</v>
      </c>
      <c r="P68" s="196">
        <v>1.44</v>
      </c>
      <c r="Q68" s="196">
        <v>0</v>
      </c>
      <c r="R68" s="196">
        <v>0.43</v>
      </c>
      <c r="S68" s="196">
        <v>0.27</v>
      </c>
      <c r="T68" s="196">
        <v>0</v>
      </c>
      <c r="U68" s="196">
        <v>13.1</v>
      </c>
      <c r="V68" s="196">
        <v>0.18</v>
      </c>
      <c r="W68" s="196">
        <v>0.35</v>
      </c>
      <c r="X68" s="196">
        <v>1.49</v>
      </c>
      <c r="Y68" s="196">
        <v>0</v>
      </c>
      <c r="Z68" s="196">
        <v>2.8</v>
      </c>
      <c r="AA68" s="196">
        <v>0.91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13.3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8.27</v>
      </c>
      <c r="AS68" s="196">
        <v>17.739999999999998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2.5299999999999998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6.5</v>
      </c>
      <c r="L69" s="196">
        <v>1.7</v>
      </c>
      <c r="M69" s="196">
        <v>0</v>
      </c>
      <c r="N69" s="196">
        <v>0.56999999999999995</v>
      </c>
      <c r="O69" s="196">
        <v>2</v>
      </c>
      <c r="P69" s="196">
        <v>1.44</v>
      </c>
      <c r="Q69" s="196">
        <v>0</v>
      </c>
      <c r="R69" s="196">
        <v>0.43</v>
      </c>
      <c r="S69" s="196">
        <v>0.27</v>
      </c>
      <c r="T69" s="196">
        <v>0</v>
      </c>
      <c r="U69" s="196">
        <v>13.1</v>
      </c>
      <c r="V69" s="196">
        <v>0.18</v>
      </c>
      <c r="W69" s="196">
        <v>0.35</v>
      </c>
      <c r="X69" s="196">
        <v>1.49</v>
      </c>
      <c r="Y69" s="196">
        <v>0</v>
      </c>
      <c r="Z69" s="196">
        <v>2.8</v>
      </c>
      <c r="AA69" s="196">
        <v>0.91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13.3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8.27</v>
      </c>
      <c r="AS69" s="196">
        <v>17.739999999999998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2.5299999999999998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6.5</v>
      </c>
      <c r="L70" s="196">
        <v>1.7</v>
      </c>
      <c r="M70" s="196">
        <v>0</v>
      </c>
      <c r="N70" s="196">
        <v>0.56999999999999995</v>
      </c>
      <c r="O70" s="196">
        <v>2</v>
      </c>
      <c r="P70" s="196">
        <v>1.44</v>
      </c>
      <c r="Q70" s="196">
        <v>0</v>
      </c>
      <c r="R70" s="196">
        <v>0.43</v>
      </c>
      <c r="S70" s="196">
        <v>0.27</v>
      </c>
      <c r="T70" s="196">
        <v>0</v>
      </c>
      <c r="U70" s="196">
        <v>13.1</v>
      </c>
      <c r="V70" s="196">
        <v>0.18</v>
      </c>
      <c r="W70" s="196">
        <v>0.35</v>
      </c>
      <c r="X70" s="196">
        <v>1.49</v>
      </c>
      <c r="Y70" s="196">
        <v>0</v>
      </c>
      <c r="Z70" s="196">
        <v>2.8</v>
      </c>
      <c r="AA70" s="196">
        <v>0.91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8.27</v>
      </c>
      <c r="AS70" s="196">
        <v>17.739999999999998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2.5299999999999998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6.5</v>
      </c>
      <c r="L71" s="196">
        <v>1.7</v>
      </c>
      <c r="M71" s="196">
        <v>0</v>
      </c>
      <c r="N71" s="196">
        <v>0.56999999999999995</v>
      </c>
      <c r="O71" s="196">
        <v>2</v>
      </c>
      <c r="P71" s="196">
        <v>1.44</v>
      </c>
      <c r="Q71" s="196">
        <v>0</v>
      </c>
      <c r="R71" s="196">
        <v>0.43</v>
      </c>
      <c r="S71" s="196">
        <v>0.27</v>
      </c>
      <c r="T71" s="196">
        <v>0</v>
      </c>
      <c r="U71" s="196">
        <v>13.1</v>
      </c>
      <c r="V71" s="196">
        <v>0.18</v>
      </c>
      <c r="W71" s="196">
        <v>0.35</v>
      </c>
      <c r="X71" s="196">
        <v>1.49</v>
      </c>
      <c r="Y71" s="196">
        <v>0</v>
      </c>
      <c r="Z71" s="196">
        <v>2.8</v>
      </c>
      <c r="AA71" s="196">
        <v>0.91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8.27</v>
      </c>
      <c r="AS71" s="196">
        <v>17.739999999999998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2.5299999999999998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6.5</v>
      </c>
      <c r="L72" s="196">
        <v>1.7</v>
      </c>
      <c r="M72" s="196">
        <v>0</v>
      </c>
      <c r="N72" s="196">
        <v>0.56999999999999995</v>
      </c>
      <c r="O72" s="196">
        <v>2</v>
      </c>
      <c r="P72" s="196">
        <v>1.44</v>
      </c>
      <c r="Q72" s="196">
        <v>0</v>
      </c>
      <c r="R72" s="196">
        <v>0.43</v>
      </c>
      <c r="S72" s="196">
        <v>0.27</v>
      </c>
      <c r="T72" s="196">
        <v>0</v>
      </c>
      <c r="U72" s="196">
        <v>13.1</v>
      </c>
      <c r="V72" s="196">
        <v>0.18</v>
      </c>
      <c r="W72" s="196">
        <v>0.35</v>
      </c>
      <c r="X72" s="196">
        <v>1.49</v>
      </c>
      <c r="Y72" s="196">
        <v>0</v>
      </c>
      <c r="Z72" s="196">
        <v>2.8</v>
      </c>
      <c r="AA72" s="196">
        <v>0.91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8.27</v>
      </c>
      <c r="AS72" s="196">
        <v>17.739999999999998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2.5299999999999998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6.5</v>
      </c>
      <c r="L73" s="196">
        <v>1.7</v>
      </c>
      <c r="M73" s="196">
        <v>0</v>
      </c>
      <c r="N73" s="196">
        <v>0.56999999999999995</v>
      </c>
      <c r="O73" s="196">
        <v>2</v>
      </c>
      <c r="P73" s="196">
        <v>1.77</v>
      </c>
      <c r="Q73" s="196">
        <v>0</v>
      </c>
      <c r="R73" s="196">
        <v>0.43</v>
      </c>
      <c r="S73" s="196">
        <v>0.27</v>
      </c>
      <c r="T73" s="196">
        <v>0</v>
      </c>
      <c r="U73" s="196">
        <v>13.1</v>
      </c>
      <c r="V73" s="196">
        <v>0.18</v>
      </c>
      <c r="W73" s="196">
        <v>0.35</v>
      </c>
      <c r="X73" s="196">
        <v>1.49</v>
      </c>
      <c r="Y73" s="196">
        <v>0</v>
      </c>
      <c r="Z73" s="196">
        <v>2.8</v>
      </c>
      <c r="AA73" s="196">
        <v>0.91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8.27</v>
      </c>
      <c r="AS73" s="196">
        <v>17.739999999999998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2.5299999999999998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6.5</v>
      </c>
      <c r="L74" s="196">
        <v>1.7</v>
      </c>
      <c r="M74" s="196">
        <v>0</v>
      </c>
      <c r="N74" s="196">
        <v>0.56999999999999995</v>
      </c>
      <c r="O74" s="196">
        <v>2</v>
      </c>
      <c r="P74" s="196">
        <v>1.59</v>
      </c>
      <c r="Q74" s="196">
        <v>0</v>
      </c>
      <c r="R74" s="196">
        <v>0.43</v>
      </c>
      <c r="S74" s="196">
        <v>0.27</v>
      </c>
      <c r="T74" s="196">
        <v>0</v>
      </c>
      <c r="U74" s="196">
        <v>13.1</v>
      </c>
      <c r="V74" s="196">
        <v>0.18</v>
      </c>
      <c r="W74" s="196">
        <v>0.35</v>
      </c>
      <c r="X74" s="196">
        <v>1.49</v>
      </c>
      <c r="Y74" s="196">
        <v>0</v>
      </c>
      <c r="Z74" s="196">
        <v>2.8</v>
      </c>
      <c r="AA74" s="196">
        <v>0.91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8.27</v>
      </c>
      <c r="AS74" s="196">
        <v>17.739999999999998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2.5299999999999998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6.5</v>
      </c>
      <c r="L75" s="196">
        <v>1.7</v>
      </c>
      <c r="M75" s="196">
        <v>0</v>
      </c>
      <c r="N75" s="196">
        <v>0.56999999999999995</v>
      </c>
      <c r="O75" s="196">
        <v>2</v>
      </c>
      <c r="P75" s="196">
        <v>1.61</v>
      </c>
      <c r="Q75" s="196">
        <v>0</v>
      </c>
      <c r="R75" s="196">
        <v>0.43</v>
      </c>
      <c r="S75" s="196">
        <v>0.27</v>
      </c>
      <c r="T75" s="196">
        <v>0</v>
      </c>
      <c r="U75" s="196">
        <v>13.1</v>
      </c>
      <c r="V75" s="196">
        <v>0.18</v>
      </c>
      <c r="W75" s="196">
        <v>0.35</v>
      </c>
      <c r="X75" s="196">
        <v>1.49</v>
      </c>
      <c r="Y75" s="196">
        <v>0</v>
      </c>
      <c r="Z75" s="196">
        <v>2.8</v>
      </c>
      <c r="AA75" s="196">
        <v>0.91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8.27</v>
      </c>
      <c r="AS75" s="196">
        <v>17.739999999999998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2.5299999999999998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6.5</v>
      </c>
      <c r="L76" s="196">
        <v>1.7</v>
      </c>
      <c r="M76" s="196">
        <v>0</v>
      </c>
      <c r="N76" s="196">
        <v>0.56999999999999995</v>
      </c>
      <c r="O76" s="196">
        <v>2</v>
      </c>
      <c r="P76" s="196">
        <v>1.65</v>
      </c>
      <c r="Q76" s="196">
        <v>0</v>
      </c>
      <c r="R76" s="196">
        <v>0.43</v>
      </c>
      <c r="S76" s="196">
        <v>0.27</v>
      </c>
      <c r="T76" s="196">
        <v>0</v>
      </c>
      <c r="U76" s="196">
        <v>13.1</v>
      </c>
      <c r="V76" s="196">
        <v>0.18</v>
      </c>
      <c r="W76" s="196">
        <v>0.35</v>
      </c>
      <c r="X76" s="196">
        <v>1.49</v>
      </c>
      <c r="Y76" s="196">
        <v>0</v>
      </c>
      <c r="Z76" s="196">
        <v>2.8</v>
      </c>
      <c r="AA76" s="196">
        <v>0.91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8.27</v>
      </c>
      <c r="AS76" s="196">
        <v>17.739999999999998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2.5299999999999998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6.5</v>
      </c>
      <c r="L77" s="196">
        <v>1.7</v>
      </c>
      <c r="M77" s="196">
        <v>0</v>
      </c>
      <c r="N77" s="196">
        <v>0.56999999999999995</v>
      </c>
      <c r="O77" s="196">
        <v>2</v>
      </c>
      <c r="P77" s="196">
        <v>1.63</v>
      </c>
      <c r="Q77" s="196">
        <v>0</v>
      </c>
      <c r="R77" s="196">
        <v>0.43</v>
      </c>
      <c r="S77" s="196">
        <v>0.27</v>
      </c>
      <c r="T77" s="196">
        <v>0</v>
      </c>
      <c r="U77" s="196">
        <v>13.1</v>
      </c>
      <c r="V77" s="196">
        <v>0.18</v>
      </c>
      <c r="W77" s="196">
        <v>0.35</v>
      </c>
      <c r="X77" s="196">
        <v>1.49</v>
      </c>
      <c r="Y77" s="196">
        <v>0</v>
      </c>
      <c r="Z77" s="196">
        <v>2.8</v>
      </c>
      <c r="AA77" s="196">
        <v>0.91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8.27</v>
      </c>
      <c r="AS77" s="196">
        <v>17.739999999999998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2.5299999999999998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6.5</v>
      </c>
      <c r="L78" s="196">
        <v>1.7</v>
      </c>
      <c r="M78" s="196">
        <v>0</v>
      </c>
      <c r="N78" s="196">
        <v>0.56999999999999995</v>
      </c>
      <c r="O78" s="196">
        <v>2</v>
      </c>
      <c r="P78" s="196">
        <v>1.69</v>
      </c>
      <c r="Q78" s="196">
        <v>0</v>
      </c>
      <c r="R78" s="196">
        <v>0.43</v>
      </c>
      <c r="S78" s="196">
        <v>0.27</v>
      </c>
      <c r="T78" s="196">
        <v>0</v>
      </c>
      <c r="U78" s="196">
        <v>13.1</v>
      </c>
      <c r="V78" s="196">
        <v>0.18</v>
      </c>
      <c r="W78" s="196">
        <v>0.35</v>
      </c>
      <c r="X78" s="196">
        <v>1.49</v>
      </c>
      <c r="Y78" s="196">
        <v>0</v>
      </c>
      <c r="Z78" s="196">
        <v>2.8</v>
      </c>
      <c r="AA78" s="196">
        <v>0.91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8.27</v>
      </c>
      <c r="AS78" s="196">
        <v>17.739999999999998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2.5299999999999998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6.5</v>
      </c>
      <c r="L79" s="196">
        <v>1.7</v>
      </c>
      <c r="M79" s="196">
        <v>0</v>
      </c>
      <c r="N79" s="196">
        <v>0.56999999999999995</v>
      </c>
      <c r="O79" s="196">
        <v>2</v>
      </c>
      <c r="P79" s="196">
        <v>1.72</v>
      </c>
      <c r="Q79" s="196">
        <v>0</v>
      </c>
      <c r="R79" s="196">
        <v>0.43</v>
      </c>
      <c r="S79" s="196">
        <v>0.27</v>
      </c>
      <c r="T79" s="196">
        <v>0</v>
      </c>
      <c r="U79" s="196">
        <v>13.1</v>
      </c>
      <c r="V79" s="196">
        <v>0.18</v>
      </c>
      <c r="W79" s="196">
        <v>0.35</v>
      </c>
      <c r="X79" s="196">
        <v>1.49</v>
      </c>
      <c r="Y79" s="196">
        <v>0</v>
      </c>
      <c r="Z79" s="196">
        <v>2.8</v>
      </c>
      <c r="AA79" s="196">
        <v>0.91</v>
      </c>
      <c r="AB79" s="196">
        <v>0</v>
      </c>
      <c r="AC79" s="196">
        <v>1.21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2.81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8.27</v>
      </c>
      <c r="AS79" s="196">
        <v>17.739999999999998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2.5299999999999998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6.5</v>
      </c>
      <c r="L80" s="196">
        <v>1.7</v>
      </c>
      <c r="M80" s="196">
        <v>0</v>
      </c>
      <c r="N80" s="196">
        <v>0.56999999999999995</v>
      </c>
      <c r="O80" s="196">
        <v>2</v>
      </c>
      <c r="P80" s="196">
        <v>1.73</v>
      </c>
      <c r="Q80" s="196">
        <v>0</v>
      </c>
      <c r="R80" s="196">
        <v>0.43</v>
      </c>
      <c r="S80" s="196">
        <v>0.27</v>
      </c>
      <c r="T80" s="196">
        <v>0</v>
      </c>
      <c r="U80" s="196">
        <v>13.1</v>
      </c>
      <c r="V80" s="196">
        <v>0.18</v>
      </c>
      <c r="W80" s="196">
        <v>0.35</v>
      </c>
      <c r="X80" s="196">
        <v>1.49</v>
      </c>
      <c r="Y80" s="196">
        <v>0</v>
      </c>
      <c r="Z80" s="196">
        <v>2.8</v>
      </c>
      <c r="AA80" s="196">
        <v>0.91</v>
      </c>
      <c r="AB80" s="196">
        <v>0</v>
      </c>
      <c r="AC80" s="196">
        <v>1.21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2.81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8.27</v>
      </c>
      <c r="AS80" s="196">
        <v>17.739999999999998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2.5299999999999998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6.5</v>
      </c>
      <c r="L81" s="196">
        <v>1.7</v>
      </c>
      <c r="M81" s="196">
        <v>0</v>
      </c>
      <c r="N81" s="196">
        <v>0.56999999999999995</v>
      </c>
      <c r="O81" s="196">
        <v>2</v>
      </c>
      <c r="P81" s="196">
        <v>1.73</v>
      </c>
      <c r="Q81" s="196">
        <v>0</v>
      </c>
      <c r="R81" s="196">
        <v>0.43</v>
      </c>
      <c r="S81" s="196">
        <v>0.27</v>
      </c>
      <c r="T81" s="196">
        <v>0</v>
      </c>
      <c r="U81" s="196">
        <v>13.1</v>
      </c>
      <c r="V81" s="196">
        <v>0.18</v>
      </c>
      <c r="W81" s="196">
        <v>0.35</v>
      </c>
      <c r="X81" s="196">
        <v>1.49</v>
      </c>
      <c r="Y81" s="196">
        <v>0</v>
      </c>
      <c r="Z81" s="196">
        <v>2.8</v>
      </c>
      <c r="AA81" s="196">
        <v>0.91</v>
      </c>
      <c r="AB81" s="196">
        <v>0</v>
      </c>
      <c r="AC81" s="196">
        <v>1.21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2.81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8.27</v>
      </c>
      <c r="AS81" s="196">
        <v>17.739999999999998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2.5299999999999998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6.5</v>
      </c>
      <c r="L82" s="196">
        <v>1.7</v>
      </c>
      <c r="M82" s="196">
        <v>0</v>
      </c>
      <c r="N82" s="196">
        <v>0.56999999999999995</v>
      </c>
      <c r="O82" s="196">
        <v>2</v>
      </c>
      <c r="P82" s="196">
        <v>1.73</v>
      </c>
      <c r="Q82" s="196">
        <v>0</v>
      </c>
      <c r="R82" s="196">
        <v>0.43</v>
      </c>
      <c r="S82" s="196">
        <v>0.27</v>
      </c>
      <c r="T82" s="196">
        <v>0</v>
      </c>
      <c r="U82" s="196">
        <v>13.1</v>
      </c>
      <c r="V82" s="196">
        <v>0.18</v>
      </c>
      <c r="W82" s="196">
        <v>0.35</v>
      </c>
      <c r="X82" s="196">
        <v>1.49</v>
      </c>
      <c r="Y82" s="196">
        <v>0</v>
      </c>
      <c r="Z82" s="196">
        <v>2.8</v>
      </c>
      <c r="AA82" s="196">
        <v>0.91</v>
      </c>
      <c r="AB82" s="196">
        <v>0</v>
      </c>
      <c r="AC82" s="196">
        <v>1.21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2.81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8.27</v>
      </c>
      <c r="AS82" s="196">
        <v>17.739999999999998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2.5299999999999998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6.5</v>
      </c>
      <c r="L83" s="196">
        <v>1.72</v>
      </c>
      <c r="M83" s="196">
        <v>0</v>
      </c>
      <c r="N83" s="196">
        <v>0.56999999999999995</v>
      </c>
      <c r="O83" s="196">
        <v>2</v>
      </c>
      <c r="P83" s="196">
        <v>1.73</v>
      </c>
      <c r="Q83" s="196">
        <v>0</v>
      </c>
      <c r="R83" s="196">
        <v>0.43</v>
      </c>
      <c r="S83" s="196">
        <v>0.27</v>
      </c>
      <c r="T83" s="196">
        <v>0</v>
      </c>
      <c r="U83" s="196">
        <v>13.1</v>
      </c>
      <c r="V83" s="196">
        <v>0.18</v>
      </c>
      <c r="W83" s="196">
        <v>0.35</v>
      </c>
      <c r="X83" s="196">
        <v>1.49</v>
      </c>
      <c r="Y83" s="196">
        <v>0</v>
      </c>
      <c r="Z83" s="196">
        <v>2.8</v>
      </c>
      <c r="AA83" s="196">
        <v>0.91</v>
      </c>
      <c r="AB83" s="196">
        <v>0</v>
      </c>
      <c r="AC83" s="196">
        <v>1.21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8.4</v>
      </c>
      <c r="AS83" s="196">
        <v>17.739999999999998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2.5299999999999998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6.5</v>
      </c>
      <c r="L84" s="196">
        <v>1.72</v>
      </c>
      <c r="M84" s="196">
        <v>0</v>
      </c>
      <c r="N84" s="196">
        <v>0.56999999999999995</v>
      </c>
      <c r="O84" s="196">
        <v>2</v>
      </c>
      <c r="P84" s="196">
        <v>1.73</v>
      </c>
      <c r="Q84" s="196">
        <v>0</v>
      </c>
      <c r="R84" s="196">
        <v>0.43</v>
      </c>
      <c r="S84" s="196">
        <v>0.27</v>
      </c>
      <c r="T84" s="196">
        <v>0</v>
      </c>
      <c r="U84" s="196">
        <v>13.1</v>
      </c>
      <c r="V84" s="196">
        <v>0.18</v>
      </c>
      <c r="W84" s="196">
        <v>0.35</v>
      </c>
      <c r="X84" s="196">
        <v>1.49</v>
      </c>
      <c r="Y84" s="196">
        <v>0</v>
      </c>
      <c r="Z84" s="196">
        <v>2.8</v>
      </c>
      <c r="AA84" s="196">
        <v>0.91</v>
      </c>
      <c r="AB84" s="196">
        <v>0</v>
      </c>
      <c r="AC84" s="196">
        <v>1.21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8.4</v>
      </c>
      <c r="AS84" s="196">
        <v>17.739999999999998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2.5299999999999998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6.5</v>
      </c>
      <c r="L85" s="196">
        <v>1.72</v>
      </c>
      <c r="M85" s="196">
        <v>0</v>
      </c>
      <c r="N85" s="196">
        <v>0.56999999999999995</v>
      </c>
      <c r="O85" s="196">
        <v>2</v>
      </c>
      <c r="P85" s="196">
        <v>1.73</v>
      </c>
      <c r="Q85" s="196">
        <v>0</v>
      </c>
      <c r="R85" s="196">
        <v>0.43</v>
      </c>
      <c r="S85" s="196">
        <v>0.27</v>
      </c>
      <c r="T85" s="196">
        <v>0</v>
      </c>
      <c r="U85" s="196">
        <v>13.1</v>
      </c>
      <c r="V85" s="196">
        <v>0.18</v>
      </c>
      <c r="W85" s="196">
        <v>0.35</v>
      </c>
      <c r="X85" s="196">
        <v>1.49</v>
      </c>
      <c r="Y85" s="196">
        <v>0</v>
      </c>
      <c r="Z85" s="196">
        <v>2.8</v>
      </c>
      <c r="AA85" s="196">
        <v>0.91</v>
      </c>
      <c r="AB85" s="196">
        <v>0</v>
      </c>
      <c r="AC85" s="196">
        <v>1.21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8.4</v>
      </c>
      <c r="AS85" s="196">
        <v>17.739999999999998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2.5299999999999998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85.41</v>
      </c>
      <c r="L86" s="196">
        <v>12.76</v>
      </c>
      <c r="M86" s="196">
        <v>0</v>
      </c>
      <c r="N86" s="196">
        <v>0.56999999999999995</v>
      </c>
      <c r="O86" s="196">
        <v>2</v>
      </c>
      <c r="P86" s="196">
        <v>1.73</v>
      </c>
      <c r="Q86" s="196">
        <v>0</v>
      </c>
      <c r="R86" s="196">
        <v>0.43</v>
      </c>
      <c r="S86" s="196">
        <v>3.82</v>
      </c>
      <c r="T86" s="196">
        <v>0</v>
      </c>
      <c r="U86" s="196">
        <v>13.1</v>
      </c>
      <c r="V86" s="196">
        <v>0.18</v>
      </c>
      <c r="W86" s="196">
        <v>0.35</v>
      </c>
      <c r="X86" s="196">
        <v>1.49</v>
      </c>
      <c r="Y86" s="196">
        <v>0</v>
      </c>
      <c r="Z86" s="196">
        <v>2.8</v>
      </c>
      <c r="AA86" s="196">
        <v>0.91</v>
      </c>
      <c r="AB86" s="196">
        <v>0</v>
      </c>
      <c r="AC86" s="196">
        <v>1.21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8.4</v>
      </c>
      <c r="AS86" s="196">
        <v>17.739999999999998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2.5299999999999998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85.41</v>
      </c>
      <c r="L87" s="196">
        <v>23.32</v>
      </c>
      <c r="M87" s="196">
        <v>0</v>
      </c>
      <c r="N87" s="196">
        <v>0.56999999999999995</v>
      </c>
      <c r="O87" s="196">
        <v>2</v>
      </c>
      <c r="P87" s="196">
        <v>1.73</v>
      </c>
      <c r="Q87" s="196">
        <v>0</v>
      </c>
      <c r="R87" s="196">
        <v>0.43</v>
      </c>
      <c r="S87" s="196">
        <v>3.82</v>
      </c>
      <c r="T87" s="196">
        <v>0</v>
      </c>
      <c r="U87" s="196">
        <v>13.1</v>
      </c>
      <c r="V87" s="196">
        <v>0.18</v>
      </c>
      <c r="W87" s="196">
        <v>0.35</v>
      </c>
      <c r="X87" s="196">
        <v>1.49</v>
      </c>
      <c r="Y87" s="196">
        <v>0</v>
      </c>
      <c r="Z87" s="196">
        <v>2.8</v>
      </c>
      <c r="AA87" s="196">
        <v>0.91</v>
      </c>
      <c r="AB87" s="196">
        <v>0</v>
      </c>
      <c r="AC87" s="196">
        <v>1.21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10.039999999999999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8.4</v>
      </c>
      <c r="AS87" s="196">
        <v>17.739999999999998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2.5299999999999998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85.41</v>
      </c>
      <c r="L88" s="196">
        <v>23.32</v>
      </c>
      <c r="M88" s="196">
        <v>0</v>
      </c>
      <c r="N88" s="196">
        <v>0.56999999999999995</v>
      </c>
      <c r="O88" s="196">
        <v>2</v>
      </c>
      <c r="P88" s="196">
        <v>1.73</v>
      </c>
      <c r="Q88" s="196">
        <v>0</v>
      </c>
      <c r="R88" s="196">
        <v>0.43</v>
      </c>
      <c r="S88" s="196">
        <v>3.82</v>
      </c>
      <c r="T88" s="196">
        <v>0</v>
      </c>
      <c r="U88" s="196">
        <v>13.1</v>
      </c>
      <c r="V88" s="196">
        <v>0.18</v>
      </c>
      <c r="W88" s="196">
        <v>0.35</v>
      </c>
      <c r="X88" s="196">
        <v>1.49</v>
      </c>
      <c r="Y88" s="196">
        <v>0</v>
      </c>
      <c r="Z88" s="196">
        <v>2.8</v>
      </c>
      <c r="AA88" s="196">
        <v>0.91</v>
      </c>
      <c r="AB88" s="196">
        <v>0</v>
      </c>
      <c r="AC88" s="196">
        <v>1.21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10.039999999999999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8.4</v>
      </c>
      <c r="AS88" s="196">
        <v>17.739999999999998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2.5299999999999998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85.41</v>
      </c>
      <c r="L89" s="196">
        <v>23.32</v>
      </c>
      <c r="M89" s="196">
        <v>0</v>
      </c>
      <c r="N89" s="196">
        <v>0.56999999999999995</v>
      </c>
      <c r="O89" s="196">
        <v>2</v>
      </c>
      <c r="P89" s="196">
        <v>1.22</v>
      </c>
      <c r="Q89" s="196">
        <v>0</v>
      </c>
      <c r="R89" s="196">
        <v>5.81</v>
      </c>
      <c r="S89" s="196">
        <v>3.82</v>
      </c>
      <c r="T89" s="196">
        <v>0</v>
      </c>
      <c r="U89" s="196">
        <v>13.1</v>
      </c>
      <c r="V89" s="196">
        <v>0.18</v>
      </c>
      <c r="W89" s="196">
        <v>0.35</v>
      </c>
      <c r="X89" s="196">
        <v>1.49</v>
      </c>
      <c r="Y89" s="196">
        <v>0</v>
      </c>
      <c r="Z89" s="196">
        <v>2.8</v>
      </c>
      <c r="AA89" s="196">
        <v>13.31</v>
      </c>
      <c r="AB89" s="196">
        <v>0</v>
      </c>
      <c r="AC89" s="196">
        <v>1.21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8.4</v>
      </c>
      <c r="AS89" s="196">
        <v>17.739999999999998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2.5299999999999998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85.41</v>
      </c>
      <c r="L90" s="196">
        <v>23.32</v>
      </c>
      <c r="M90" s="196">
        <v>0</v>
      </c>
      <c r="N90" s="196">
        <v>0.56999999999999995</v>
      </c>
      <c r="O90" s="196">
        <v>2</v>
      </c>
      <c r="P90" s="196">
        <v>1.22</v>
      </c>
      <c r="Q90" s="196">
        <v>0</v>
      </c>
      <c r="R90" s="196">
        <v>5.97</v>
      </c>
      <c r="S90" s="196">
        <v>3.82</v>
      </c>
      <c r="T90" s="196">
        <v>0</v>
      </c>
      <c r="U90" s="196">
        <v>13.1</v>
      </c>
      <c r="V90" s="196">
        <v>0.18</v>
      </c>
      <c r="W90" s="196">
        <v>0.35</v>
      </c>
      <c r="X90" s="196">
        <v>1.49</v>
      </c>
      <c r="Y90" s="196">
        <v>0</v>
      </c>
      <c r="Z90" s="196">
        <v>2.8</v>
      </c>
      <c r="AA90" s="196">
        <v>13.31</v>
      </c>
      <c r="AB90" s="196">
        <v>0</v>
      </c>
      <c r="AC90" s="196">
        <v>1.21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8.4</v>
      </c>
      <c r="AS90" s="196">
        <v>17.739999999999998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2.5299999999999998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85.41</v>
      </c>
      <c r="L91" s="196">
        <v>23.32</v>
      </c>
      <c r="M91" s="196">
        <v>0</v>
      </c>
      <c r="N91" s="196">
        <v>0.56999999999999995</v>
      </c>
      <c r="O91" s="196">
        <v>2</v>
      </c>
      <c r="P91" s="196">
        <v>1.22</v>
      </c>
      <c r="Q91" s="196">
        <v>0</v>
      </c>
      <c r="R91" s="196">
        <v>5.97</v>
      </c>
      <c r="S91" s="196">
        <v>3.82</v>
      </c>
      <c r="T91" s="196">
        <v>0</v>
      </c>
      <c r="U91" s="196">
        <v>13.1</v>
      </c>
      <c r="V91" s="196">
        <v>0.18</v>
      </c>
      <c r="W91" s="196">
        <v>0.35</v>
      </c>
      <c r="X91" s="196">
        <v>1.49</v>
      </c>
      <c r="Y91" s="196">
        <v>0</v>
      </c>
      <c r="Z91" s="196">
        <v>2.8</v>
      </c>
      <c r="AA91" s="196">
        <v>13.31</v>
      </c>
      <c r="AB91" s="196">
        <v>0</v>
      </c>
      <c r="AC91" s="196">
        <v>1.21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10.039999999999999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8.4</v>
      </c>
      <c r="AS91" s="196">
        <v>17.739999999999998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2.5299999999999998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85.41</v>
      </c>
      <c r="L92" s="196">
        <v>23.32</v>
      </c>
      <c r="M92" s="196">
        <v>0</v>
      </c>
      <c r="N92" s="196">
        <v>0.56999999999999995</v>
      </c>
      <c r="O92" s="196">
        <v>2</v>
      </c>
      <c r="P92" s="196">
        <v>1.22</v>
      </c>
      <c r="Q92" s="196">
        <v>0</v>
      </c>
      <c r="R92" s="196">
        <v>5.97</v>
      </c>
      <c r="S92" s="196">
        <v>3.82</v>
      </c>
      <c r="T92" s="196">
        <v>0</v>
      </c>
      <c r="U92" s="196">
        <v>13.1</v>
      </c>
      <c r="V92" s="196">
        <v>0.18</v>
      </c>
      <c r="W92" s="196">
        <v>0.35</v>
      </c>
      <c r="X92" s="196">
        <v>1.49</v>
      </c>
      <c r="Y92" s="196">
        <v>0</v>
      </c>
      <c r="Z92" s="196">
        <v>2.8</v>
      </c>
      <c r="AA92" s="196">
        <v>13.31</v>
      </c>
      <c r="AB92" s="196">
        <v>0</v>
      </c>
      <c r="AC92" s="196">
        <v>1.21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10.039999999999999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8.4</v>
      </c>
      <c r="AS92" s="196">
        <v>17.739999999999998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2.5299999999999998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85.41</v>
      </c>
      <c r="L93" s="196">
        <v>23.32</v>
      </c>
      <c r="M93" s="196">
        <v>0</v>
      </c>
      <c r="N93" s="196">
        <v>0.56999999999999995</v>
      </c>
      <c r="O93" s="196">
        <v>2</v>
      </c>
      <c r="P93" s="196">
        <v>1.22</v>
      </c>
      <c r="Q93" s="196">
        <v>0</v>
      </c>
      <c r="R93" s="196">
        <v>5.97</v>
      </c>
      <c r="S93" s="196">
        <v>3.82</v>
      </c>
      <c r="T93" s="196">
        <v>0</v>
      </c>
      <c r="U93" s="196">
        <v>13.1</v>
      </c>
      <c r="V93" s="196">
        <v>4.6100000000000003</v>
      </c>
      <c r="W93" s="196">
        <v>0.35</v>
      </c>
      <c r="X93" s="196">
        <v>1.49</v>
      </c>
      <c r="Y93" s="196">
        <v>0</v>
      </c>
      <c r="Z93" s="196">
        <v>2.8</v>
      </c>
      <c r="AA93" s="196">
        <v>13.31</v>
      </c>
      <c r="AB93" s="196">
        <v>0</v>
      </c>
      <c r="AC93" s="196">
        <v>1.21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10.039999999999999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8.4</v>
      </c>
      <c r="AS93" s="196">
        <v>17.739999999999998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2.5299999999999998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85.41</v>
      </c>
      <c r="L94" s="196">
        <v>23.32</v>
      </c>
      <c r="M94" s="196">
        <v>0</v>
      </c>
      <c r="N94" s="196">
        <v>0.56999999999999995</v>
      </c>
      <c r="O94" s="196">
        <v>2</v>
      </c>
      <c r="P94" s="196">
        <v>1.22</v>
      </c>
      <c r="Q94" s="196">
        <v>0</v>
      </c>
      <c r="R94" s="196">
        <v>5.97</v>
      </c>
      <c r="S94" s="196">
        <v>3.82</v>
      </c>
      <c r="T94" s="196">
        <v>0</v>
      </c>
      <c r="U94" s="196">
        <v>13.1</v>
      </c>
      <c r="V94" s="196">
        <v>4.6100000000000003</v>
      </c>
      <c r="W94" s="196">
        <v>0.35</v>
      </c>
      <c r="X94" s="196">
        <v>1.49</v>
      </c>
      <c r="Y94" s="196">
        <v>0</v>
      </c>
      <c r="Z94" s="196">
        <v>2.8</v>
      </c>
      <c r="AA94" s="196">
        <v>13.31</v>
      </c>
      <c r="AB94" s="196">
        <v>0</v>
      </c>
      <c r="AC94" s="196">
        <v>1.21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10.039999999999999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8.4</v>
      </c>
      <c r="AS94" s="196">
        <v>17.739999999999998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2.5299999999999998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85.41</v>
      </c>
      <c r="L95" s="196">
        <v>23.32</v>
      </c>
      <c r="M95" s="196">
        <v>0</v>
      </c>
      <c r="N95" s="196">
        <v>0.56999999999999995</v>
      </c>
      <c r="O95" s="196">
        <v>2</v>
      </c>
      <c r="P95" s="196">
        <v>1.22</v>
      </c>
      <c r="Q95" s="196">
        <v>0</v>
      </c>
      <c r="R95" s="196">
        <v>5.48</v>
      </c>
      <c r="S95" s="196">
        <v>3.82</v>
      </c>
      <c r="T95" s="196">
        <v>0</v>
      </c>
      <c r="U95" s="196">
        <v>13.1</v>
      </c>
      <c r="V95" s="196">
        <v>4.6100000000000003</v>
      </c>
      <c r="W95" s="196">
        <v>5.15</v>
      </c>
      <c r="X95" s="196">
        <v>1.49</v>
      </c>
      <c r="Y95" s="196">
        <v>0</v>
      </c>
      <c r="Z95" s="196">
        <v>37.07</v>
      </c>
      <c r="AA95" s="196">
        <v>13.31</v>
      </c>
      <c r="AB95" s="196">
        <v>0</v>
      </c>
      <c r="AC95" s="196">
        <v>1.21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10.039999999999999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8.4</v>
      </c>
      <c r="AS95" s="196">
        <v>17.739999999999998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2.5299999999999998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85.41</v>
      </c>
      <c r="L96" s="196">
        <v>23.32</v>
      </c>
      <c r="M96" s="196">
        <v>0</v>
      </c>
      <c r="N96" s="196">
        <v>0.56999999999999995</v>
      </c>
      <c r="O96" s="196">
        <v>2</v>
      </c>
      <c r="P96" s="196">
        <v>1.22</v>
      </c>
      <c r="Q96" s="196">
        <v>0</v>
      </c>
      <c r="R96" s="196">
        <v>5.97</v>
      </c>
      <c r="S96" s="196">
        <v>3.82</v>
      </c>
      <c r="T96" s="196">
        <v>0</v>
      </c>
      <c r="U96" s="196">
        <v>13.1</v>
      </c>
      <c r="V96" s="196">
        <v>4.6100000000000003</v>
      </c>
      <c r="W96" s="196">
        <v>5.15</v>
      </c>
      <c r="X96" s="196">
        <v>1.49</v>
      </c>
      <c r="Y96" s="196">
        <v>0</v>
      </c>
      <c r="Z96" s="196">
        <v>37.07</v>
      </c>
      <c r="AA96" s="196">
        <v>13.31</v>
      </c>
      <c r="AB96" s="196">
        <v>0</v>
      </c>
      <c r="AC96" s="196">
        <v>1.21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10.039999999999999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8.4</v>
      </c>
      <c r="AS96" s="196">
        <v>17.739999999999998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2.5299999999999998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84.21</v>
      </c>
      <c r="L97" s="196">
        <v>23.32</v>
      </c>
      <c r="M97" s="196">
        <v>0</v>
      </c>
      <c r="N97" s="196">
        <v>0.56999999999999995</v>
      </c>
      <c r="O97" s="196">
        <v>2</v>
      </c>
      <c r="P97" s="196">
        <v>1.22</v>
      </c>
      <c r="Q97" s="196">
        <v>0</v>
      </c>
      <c r="R97" s="196">
        <v>5.97</v>
      </c>
      <c r="S97" s="196">
        <v>3.82</v>
      </c>
      <c r="T97" s="196">
        <v>0</v>
      </c>
      <c r="U97" s="196">
        <v>13.1</v>
      </c>
      <c r="V97" s="196">
        <v>4.6100000000000003</v>
      </c>
      <c r="W97" s="196">
        <v>5.15</v>
      </c>
      <c r="X97" s="196">
        <v>13.46</v>
      </c>
      <c r="Y97" s="196">
        <v>0</v>
      </c>
      <c r="Z97" s="196">
        <v>37.07</v>
      </c>
      <c r="AA97" s="196">
        <v>13.31</v>
      </c>
      <c r="AB97" s="196">
        <v>0</v>
      </c>
      <c r="AC97" s="196">
        <v>1.21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10.039999999999999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8.4</v>
      </c>
      <c r="AS97" s="196">
        <v>17.739999999999998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2.5299999999999998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85.41</v>
      </c>
      <c r="L98" s="196">
        <v>23.32</v>
      </c>
      <c r="M98" s="196">
        <v>0</v>
      </c>
      <c r="N98" s="196">
        <v>0.56999999999999995</v>
      </c>
      <c r="O98" s="196">
        <v>2</v>
      </c>
      <c r="P98" s="196">
        <v>1.22</v>
      </c>
      <c r="Q98" s="196">
        <v>0</v>
      </c>
      <c r="R98" s="196">
        <v>5.97</v>
      </c>
      <c r="S98" s="196">
        <v>3.82</v>
      </c>
      <c r="T98" s="196">
        <v>0</v>
      </c>
      <c r="U98" s="196">
        <v>13.1</v>
      </c>
      <c r="V98" s="196">
        <v>4.6100000000000003</v>
      </c>
      <c r="W98" s="196">
        <v>5.15</v>
      </c>
      <c r="X98" s="196">
        <v>13.46</v>
      </c>
      <c r="Y98" s="196">
        <v>0</v>
      </c>
      <c r="Z98" s="196">
        <v>37.07</v>
      </c>
      <c r="AA98" s="196">
        <v>13.31</v>
      </c>
      <c r="AB98" s="196">
        <v>0</v>
      </c>
      <c r="AC98" s="196">
        <v>1.21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10.039999999999999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8.4</v>
      </c>
      <c r="AS98" s="196">
        <v>17.739999999999998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5.9940000000000049E-2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1.3123249999999991</v>
      </c>
      <c r="L99">
        <f t="shared" si="0"/>
        <v>0.30068250000000046</v>
      </c>
      <c r="M99">
        <f t="shared" si="0"/>
        <v>0</v>
      </c>
      <c r="N99">
        <f t="shared" si="0"/>
        <v>1.3680000000000005E-2</v>
      </c>
      <c r="O99">
        <f t="shared" si="0"/>
        <v>4.8000000000000001E-2</v>
      </c>
      <c r="P99">
        <f t="shared" si="0"/>
        <v>3.5057499999999985E-2</v>
      </c>
      <c r="Q99">
        <f t="shared" si="0"/>
        <v>0</v>
      </c>
      <c r="R99">
        <f t="shared" si="0"/>
        <v>6.974250000000011E-2</v>
      </c>
      <c r="S99">
        <f t="shared" si="0"/>
        <v>5.6179999999999959E-2</v>
      </c>
      <c r="T99">
        <f t="shared" si="0"/>
        <v>0</v>
      </c>
      <c r="U99">
        <f t="shared" si="0"/>
        <v>0.3143999999999999</v>
      </c>
      <c r="V99">
        <f t="shared" si="0"/>
        <v>4.2182500000000123E-2</v>
      </c>
      <c r="W99">
        <f t="shared" si="0"/>
        <v>4.1437499999999919E-2</v>
      </c>
      <c r="X99">
        <f t="shared" si="0"/>
        <v>7.4887500000000093E-2</v>
      </c>
      <c r="Y99">
        <f t="shared" si="0"/>
        <v>0</v>
      </c>
      <c r="Z99">
        <f t="shared" si="0"/>
        <v>0.30421499999999913</v>
      </c>
      <c r="AA99">
        <f t="shared" si="0"/>
        <v>0.15797750000000024</v>
      </c>
      <c r="AB99">
        <f t="shared" si="0"/>
        <v>0</v>
      </c>
      <c r="AC99">
        <f t="shared" si="0"/>
        <v>2.7059999999999969E-2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0.20815499999999984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0.20055999999999968</v>
      </c>
      <c r="AS99">
        <f t="shared" si="0"/>
        <v>0.42576000000000014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30</v>
      </c>
      <c r="C25" s="94">
        <f>'IDT-1 Calculation'!DG25</f>
        <v>-12.701000000000001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-17.298999999999999</v>
      </c>
      <c r="G25" s="99">
        <f t="shared" si="0"/>
        <v>0</v>
      </c>
    </row>
    <row r="26" spans="1:7">
      <c r="A26" s="98" t="s">
        <v>68</v>
      </c>
      <c r="B26" s="94">
        <f>'IDT-1 Calculation'!DF26</f>
        <v>112</v>
      </c>
      <c r="C26" s="94">
        <f>'IDT-1 Calculation'!DG26</f>
        <v>-47.417000000000002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-64.582999999999998</v>
      </c>
      <c r="G26" s="99">
        <f t="shared" si="0"/>
        <v>0</v>
      </c>
    </row>
    <row r="27" spans="1:7">
      <c r="A27" s="98" t="s">
        <v>69</v>
      </c>
      <c r="B27" s="94">
        <f>'IDT-1 Calculation'!DF27</f>
        <v>37.548000000000002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-37.548000000000002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137.476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-137.476</v>
      </c>
      <c r="G30" s="99">
        <f t="shared" si="0"/>
        <v>0</v>
      </c>
    </row>
    <row r="31" spans="1:7">
      <c r="A31" s="98" t="s">
        <v>73</v>
      </c>
      <c r="B31" s="94">
        <f>'IDT-1 Calculation'!DF31</f>
        <v>121.85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-121.85</v>
      </c>
      <c r="G31" s="99">
        <f t="shared" si="0"/>
        <v>0</v>
      </c>
    </row>
    <row r="32" spans="1:7">
      <c r="A32" s="98" t="s">
        <v>74</v>
      </c>
      <c r="B32" s="94">
        <f>'IDT-1 Calculation'!DF32</f>
        <v>100.52500000000001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-100.52500000000001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85.406999999999996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-85.406999999999996</v>
      </c>
      <c r="G33" s="99">
        <f t="shared" si="0"/>
        <v>0</v>
      </c>
    </row>
    <row r="34" spans="1:7">
      <c r="A34" s="98" t="s">
        <v>76</v>
      </c>
      <c r="B34" s="94">
        <f>'IDT-1 Calculation'!DF34</f>
        <v>32.411999999999999</v>
      </c>
      <c r="C34" s="94">
        <f>'IDT-1 Calculation'!DG34</f>
        <v>20.082000000000001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-52.494</v>
      </c>
      <c r="G34" s="99">
        <f t="shared" si="0"/>
        <v>0</v>
      </c>
    </row>
    <row r="35" spans="1:7">
      <c r="A35" s="98" t="s">
        <v>77</v>
      </c>
      <c r="B35" s="94">
        <f>'IDT-1 Calculation'!DF35</f>
        <v>36.594999999999999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-36.594999999999999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16.41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-16.41</v>
      </c>
      <c r="G36" s="99">
        <f t="shared" si="0"/>
        <v>0</v>
      </c>
    </row>
    <row r="37" spans="1:7">
      <c r="A37" s="98" t="s">
        <v>79</v>
      </c>
      <c r="B37" s="94">
        <f>'IDT-1 Calculation'!DF37</f>
        <v>33.767000000000003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-33.767000000000003</v>
      </c>
      <c r="G37" s="99">
        <f t="shared" si="0"/>
        <v>0</v>
      </c>
    </row>
    <row r="38" spans="1:7">
      <c r="A38" s="98" t="s">
        <v>80</v>
      </c>
      <c r="B38" s="94">
        <f>'IDT-1 Calculation'!DF38</f>
        <v>49.145000000000003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-49.145000000000003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53.292999999999999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-53.292999999999999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9.6329999999999991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-9.6329999999999991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2.7120000000000002</v>
      </c>
      <c r="C42" s="94">
        <f>'IDT-1 Calculation'!DG42</f>
        <v>-5</v>
      </c>
      <c r="D42" s="94">
        <f>'IDT-1 Calculation'!DH42</f>
        <v>0</v>
      </c>
      <c r="E42" s="94">
        <f>'IDT-1 Calculation'!DI42</f>
        <v>0</v>
      </c>
      <c r="F42" s="94">
        <f>'IDT-1 Calculation'!DJ42</f>
        <v>2.2879999999999998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91.992000000000004</v>
      </c>
      <c r="C68" s="94">
        <f>'IDT-1 Calculation'!DG68</f>
        <v>-20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-71.992000000000004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73.215999999999994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-73.215999999999994</v>
      </c>
      <c r="G69" s="99">
        <f t="shared" si="1"/>
        <v>0</v>
      </c>
    </row>
    <row r="70" spans="1:7">
      <c r="A70" s="98" t="s">
        <v>112</v>
      </c>
      <c r="B70" s="94">
        <f>'IDT-1 Calculation'!DF70</f>
        <v>50.893000000000001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-50.893000000000001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18.423999999999999</v>
      </c>
      <c r="C71" s="94">
        <f>'IDT-1 Calculation'!DG71</f>
        <v>11.414999999999999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-29.838999999999999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3.9729999999999999</v>
      </c>
      <c r="C72" s="94">
        <f>'IDT-1 Calculation'!DG72</f>
        <v>2.4609999999999999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-6.4339999999999993</v>
      </c>
      <c r="G72" s="99">
        <f t="shared" si="1"/>
        <v>0</v>
      </c>
    </row>
    <row r="73" spans="1:7">
      <c r="A73" s="98" t="s">
        <v>115</v>
      </c>
      <c r="B73" s="94">
        <f>'IDT-1 Calculation'!DF73</f>
        <v>6.3259999999999996</v>
      </c>
      <c r="C73" s="94">
        <f>'IDT-1 Calculation'!DG73</f>
        <v>3.92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-10.245999999999999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19.931999999999999</v>
      </c>
      <c r="C74" s="94">
        <f>'IDT-1 Calculation'!DG74</f>
        <v>12.35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-32.281999999999996</v>
      </c>
      <c r="G74" s="99">
        <f t="shared" si="1"/>
        <v>0</v>
      </c>
    </row>
    <row r="75" spans="1:7">
      <c r="A75" s="98" t="s">
        <v>117</v>
      </c>
      <c r="B75" s="94">
        <f>'IDT-1 Calculation'!DF75</f>
        <v>22.440999999999999</v>
      </c>
      <c r="C75" s="94">
        <f>'IDT-1 Calculation'!DG75</f>
        <v>13.904999999999999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-36.345999999999997</v>
      </c>
      <c r="G75" s="99">
        <f t="shared" si="1"/>
        <v>0</v>
      </c>
    </row>
    <row r="76" spans="1:7">
      <c r="A76" s="98" t="s">
        <v>118</v>
      </c>
      <c r="B76" s="94">
        <f>'IDT-1 Calculation'!DF76</f>
        <v>24.262</v>
      </c>
      <c r="C76" s="94">
        <f>'IDT-1 Calculation'!DG76</f>
        <v>15.032</v>
      </c>
      <c r="D76" s="94">
        <f>'IDT-1 Calculation'!DH76</f>
        <v>0</v>
      </c>
      <c r="E76" s="94">
        <f>'IDT-1 Calculation'!DI76</f>
        <v>0</v>
      </c>
      <c r="F76" s="94">
        <f>'IDT-1 Calculation'!DJ76</f>
        <v>-39.293999999999997</v>
      </c>
      <c r="G76" s="99">
        <f t="shared" si="1"/>
        <v>0</v>
      </c>
    </row>
    <row r="77" spans="1:7">
      <c r="A77" s="98" t="s">
        <v>119</v>
      </c>
      <c r="B77" s="94">
        <f>'IDT-1 Calculation'!DF77</f>
        <v>26.559000000000001</v>
      </c>
      <c r="C77" s="94">
        <f>'IDT-1 Calculation'!DG77</f>
        <v>16.454999999999998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-43.013999999999996</v>
      </c>
      <c r="G77" s="99">
        <f t="shared" si="1"/>
        <v>0</v>
      </c>
    </row>
    <row r="78" spans="1:7">
      <c r="A78" s="98" t="s">
        <v>120</v>
      </c>
      <c r="B78" s="94">
        <f>'IDT-1 Calculation'!DF78</f>
        <v>46.088000000000001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-46.088000000000001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51.726999999999997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-51.726999999999997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24.125</v>
      </c>
      <c r="C80" s="94">
        <f>'IDT-1 Calculation'!DG80</f>
        <v>14.946999999999999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-39.072000000000003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20.57</v>
      </c>
      <c r="C81" s="94">
        <f>'IDT-1 Calculation'!DG81</f>
        <v>12.744999999999999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-33.314999999999998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66.653999999999996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-66.653999999999996</v>
      </c>
      <c r="G82" s="99">
        <f t="shared" si="1"/>
        <v>0</v>
      </c>
    </row>
    <row r="83" spans="1:7">
      <c r="A83" s="98" t="s">
        <v>125</v>
      </c>
      <c r="B83" s="94">
        <f>'IDT-1 Calculation'!DF83</f>
        <v>191.63800000000001</v>
      </c>
      <c r="C83" s="94">
        <f>'IDT-1 Calculation'!DG83</f>
        <v>-85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-106.63800000000001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180.602</v>
      </c>
      <c r="C84" s="94">
        <f>'IDT-1 Calculation'!DG84</f>
        <v>-85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-95.602000000000004</v>
      </c>
      <c r="G84" s="99">
        <f t="shared" si="1"/>
        <v>0</v>
      </c>
    </row>
    <row r="85" spans="1:7">
      <c r="A85" s="98" t="s">
        <v>127</v>
      </c>
      <c r="B85" s="94">
        <f>'IDT-1 Calculation'!DF85</f>
        <v>237.59200000000001</v>
      </c>
      <c r="C85" s="94">
        <f>'IDT-1 Calculation'!DG85</f>
        <v>-100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-137.59200000000001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210.322</v>
      </c>
      <c r="C86" s="94">
        <f>'IDT-1 Calculation'!DG86</f>
        <v>-41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-169.322</v>
      </c>
      <c r="G86" s="99">
        <f t="shared" si="1"/>
        <v>0</v>
      </c>
    </row>
    <row r="87" spans="1:7">
      <c r="A87" s="98" t="s">
        <v>129</v>
      </c>
      <c r="B87" s="94">
        <f>'IDT-1 Calculation'!DF87</f>
        <v>45.116</v>
      </c>
      <c r="C87" s="94">
        <f>'IDT-1 Calculation'!DG87</f>
        <v>-42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-3.1160000000000001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70.635999999999996</v>
      </c>
      <c r="C88" s="94">
        <f>'IDT-1 Calculation'!DG88</f>
        <v>-57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-13.635999999999999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57</v>
      </c>
      <c r="C89" s="94">
        <f>'IDT-1 Calculation'!DG89</f>
        <v>-57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20</v>
      </c>
      <c r="C90" s="94">
        <f>'IDT-1 Calculation'!DG90</f>
        <v>-20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4.7969999999999997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-4.7969999999999997</v>
      </c>
      <c r="G91" s="99">
        <f t="shared" si="1"/>
        <v>0</v>
      </c>
    </row>
    <row r="92" spans="1:7">
      <c r="A92" s="98" t="s">
        <v>134</v>
      </c>
      <c r="B92" s="94">
        <f>'IDT-1 Calculation'!DF92</f>
        <v>22.626000000000001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-22.626000000000001</v>
      </c>
      <c r="G92" s="99">
        <f t="shared" si="1"/>
        <v>0</v>
      </c>
    </row>
    <row r="93" spans="1:7">
      <c r="A93" s="98" t="s">
        <v>135</v>
      </c>
      <c r="B93" s="94">
        <f>'IDT-1 Calculation'!DF93</f>
        <v>55.356000000000002</v>
      </c>
      <c r="C93" s="94">
        <f>'IDT-1 Calculation'!DG93</f>
        <v>-10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-45.356000000000002</v>
      </c>
      <c r="G93" s="99">
        <f t="shared" si="1"/>
        <v>0</v>
      </c>
    </row>
    <row r="94" spans="1:7">
      <c r="A94" s="98" t="s">
        <v>136</v>
      </c>
      <c r="B94" s="94">
        <f>'IDT-1 Calculation'!DF94</f>
        <v>90.286000000000001</v>
      </c>
      <c r="C94" s="94">
        <f>'IDT-1 Calculation'!DG94</f>
        <v>-25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-65.286000000000001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10</v>
      </c>
      <c r="C95" s="94">
        <f>'IDT-1 Calculation'!DG95</f>
        <v>-10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0.65048150000000005</v>
      </c>
      <c r="C99" s="110">
        <f>SUM(C3:C98)/4000</f>
        <v>-0.12345150000000001</v>
      </c>
      <c r="D99" s="110">
        <f>SUM(D3:D98)/4000</f>
        <v>0</v>
      </c>
      <c r="E99" s="110">
        <f>SUM(E3:E98)/4000</f>
        <v>0</v>
      </c>
      <c r="F99" s="110">
        <f>SUM(F3:F98)/4000</f>
        <v>-0.52703000000000011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0.88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0.91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0.91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0.86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0.86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0.86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0.86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2.0645000000000018E-2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0.71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0.71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0.71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0.71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4.53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0.71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0.71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0.44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0.44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0.44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0.44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4.07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4.07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4.07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4.07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4.07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4.07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4.07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4.07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4.07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4.07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4.07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4.07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6.1134999999999939E-2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3.06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182.06</v>
      </c>
      <c r="M3" s="196">
        <v>1.1200000000000001</v>
      </c>
      <c r="N3" s="196">
        <v>0.69</v>
      </c>
      <c r="O3" s="196">
        <v>0</v>
      </c>
      <c r="P3" s="196">
        <v>0.89</v>
      </c>
      <c r="Q3" s="196">
        <v>0</v>
      </c>
      <c r="R3" s="196">
        <v>10.130000000000001</v>
      </c>
      <c r="S3" s="196">
        <v>6.18</v>
      </c>
      <c r="T3" s="196">
        <v>0</v>
      </c>
      <c r="U3" s="196">
        <v>1.02</v>
      </c>
      <c r="V3" s="196">
        <v>3.65</v>
      </c>
      <c r="W3" s="196">
        <v>8.76</v>
      </c>
      <c r="X3" s="196">
        <v>35.659999999999997</v>
      </c>
      <c r="Y3" s="196">
        <v>0</v>
      </c>
      <c r="Z3" s="196">
        <v>53.68</v>
      </c>
      <c r="AA3" s="196">
        <v>19.989999999999998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10.15</v>
      </c>
      <c r="AS3" s="196">
        <v>21.42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3.06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182.06</v>
      </c>
      <c r="M4" s="196">
        <v>1.1200000000000001</v>
      </c>
      <c r="N4" s="196">
        <v>0.69</v>
      </c>
      <c r="O4" s="196">
        <v>0</v>
      </c>
      <c r="P4" s="196">
        <v>0.89</v>
      </c>
      <c r="Q4" s="196">
        <v>0</v>
      </c>
      <c r="R4" s="196">
        <v>10.130000000000001</v>
      </c>
      <c r="S4" s="196">
        <v>6.18</v>
      </c>
      <c r="T4" s="196">
        <v>0</v>
      </c>
      <c r="U4" s="196">
        <v>1.02</v>
      </c>
      <c r="V4" s="196">
        <v>3.65</v>
      </c>
      <c r="W4" s="196">
        <v>8.76</v>
      </c>
      <c r="X4" s="196">
        <v>35.659999999999997</v>
      </c>
      <c r="Y4" s="196">
        <v>0</v>
      </c>
      <c r="Z4" s="196">
        <v>53.68</v>
      </c>
      <c r="AA4" s="196">
        <v>19.989999999999998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10.15</v>
      </c>
      <c r="AS4" s="196">
        <v>21.42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3.06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182.06</v>
      </c>
      <c r="M5" s="196">
        <v>1.1200000000000001</v>
      </c>
      <c r="N5" s="196">
        <v>0.69</v>
      </c>
      <c r="O5" s="196">
        <v>0</v>
      </c>
      <c r="P5" s="196">
        <v>0.89</v>
      </c>
      <c r="Q5" s="196">
        <v>0</v>
      </c>
      <c r="R5" s="196">
        <v>10.130000000000001</v>
      </c>
      <c r="S5" s="196">
        <v>6.18</v>
      </c>
      <c r="T5" s="196">
        <v>0</v>
      </c>
      <c r="U5" s="196">
        <v>1.02</v>
      </c>
      <c r="V5" s="196">
        <v>3.65</v>
      </c>
      <c r="W5" s="196">
        <v>8.76</v>
      </c>
      <c r="X5" s="196">
        <v>35.659999999999997</v>
      </c>
      <c r="Y5" s="196">
        <v>0</v>
      </c>
      <c r="Z5" s="196">
        <v>53.68</v>
      </c>
      <c r="AA5" s="196">
        <v>19.989999999999998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10.15</v>
      </c>
      <c r="AS5" s="196">
        <v>21.42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3.06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182.06</v>
      </c>
      <c r="M6" s="196">
        <v>1.1200000000000001</v>
      </c>
      <c r="N6" s="196">
        <v>0.69</v>
      </c>
      <c r="O6" s="196">
        <v>0</v>
      </c>
      <c r="P6" s="196">
        <v>0.89</v>
      </c>
      <c r="Q6" s="196">
        <v>0</v>
      </c>
      <c r="R6" s="196">
        <v>10.130000000000001</v>
      </c>
      <c r="S6" s="196">
        <v>6.18</v>
      </c>
      <c r="T6" s="196">
        <v>0</v>
      </c>
      <c r="U6" s="196">
        <v>1.02</v>
      </c>
      <c r="V6" s="196">
        <v>3.65</v>
      </c>
      <c r="W6" s="196">
        <v>8.76</v>
      </c>
      <c r="X6" s="196">
        <v>35.659999999999997</v>
      </c>
      <c r="Y6" s="196">
        <v>0</v>
      </c>
      <c r="Z6" s="196">
        <v>53.68</v>
      </c>
      <c r="AA6" s="196">
        <v>19.989999999999998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10.15</v>
      </c>
      <c r="AS6" s="196">
        <v>21.42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3.06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182.07</v>
      </c>
      <c r="M7" s="196">
        <v>1.1200000000000001</v>
      </c>
      <c r="N7" s="196">
        <v>0.69</v>
      </c>
      <c r="O7" s="196">
        <v>0</v>
      </c>
      <c r="P7" s="196">
        <v>0.89</v>
      </c>
      <c r="Q7" s="196">
        <v>0</v>
      </c>
      <c r="R7" s="196">
        <v>10.130000000000001</v>
      </c>
      <c r="S7" s="196">
        <v>6.18</v>
      </c>
      <c r="T7" s="196">
        <v>0</v>
      </c>
      <c r="U7" s="196">
        <v>1.02</v>
      </c>
      <c r="V7" s="196">
        <v>3.65</v>
      </c>
      <c r="W7" s="196">
        <v>8.76</v>
      </c>
      <c r="X7" s="196">
        <v>1.79</v>
      </c>
      <c r="Y7" s="196">
        <v>0</v>
      </c>
      <c r="Z7" s="196">
        <v>53.68</v>
      </c>
      <c r="AA7" s="196">
        <v>19.989999999999998</v>
      </c>
      <c r="AB7" s="196">
        <v>0</v>
      </c>
      <c r="AC7" s="196">
        <v>1.58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10.15</v>
      </c>
      <c r="AS7" s="196">
        <v>21.42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3.06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182.07</v>
      </c>
      <c r="M8" s="196">
        <v>1.1200000000000001</v>
      </c>
      <c r="N8" s="196">
        <v>0.69</v>
      </c>
      <c r="O8" s="196">
        <v>0</v>
      </c>
      <c r="P8" s="196">
        <v>0.89</v>
      </c>
      <c r="Q8" s="196">
        <v>0</v>
      </c>
      <c r="R8" s="196">
        <v>10.130000000000001</v>
      </c>
      <c r="S8" s="196">
        <v>6.18</v>
      </c>
      <c r="T8" s="196">
        <v>0</v>
      </c>
      <c r="U8" s="196">
        <v>1.02</v>
      </c>
      <c r="V8" s="196">
        <v>3.65</v>
      </c>
      <c r="W8" s="196">
        <v>8.76</v>
      </c>
      <c r="X8" s="196">
        <v>1.79</v>
      </c>
      <c r="Y8" s="196">
        <v>0</v>
      </c>
      <c r="Z8" s="196">
        <v>53.68</v>
      </c>
      <c r="AA8" s="196">
        <v>19.989999999999998</v>
      </c>
      <c r="AB8" s="196">
        <v>0</v>
      </c>
      <c r="AC8" s="196">
        <v>1.58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10.15</v>
      </c>
      <c r="AS8" s="196">
        <v>21.42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3.06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182.07</v>
      </c>
      <c r="M9" s="196">
        <v>1.1200000000000001</v>
      </c>
      <c r="N9" s="196">
        <v>0.69</v>
      </c>
      <c r="O9" s="196">
        <v>0</v>
      </c>
      <c r="P9" s="196">
        <v>0.89</v>
      </c>
      <c r="Q9" s="196">
        <v>0</v>
      </c>
      <c r="R9" s="196">
        <v>10.130000000000001</v>
      </c>
      <c r="S9" s="196">
        <v>6.18</v>
      </c>
      <c r="T9" s="196">
        <v>0</v>
      </c>
      <c r="U9" s="196">
        <v>1.02</v>
      </c>
      <c r="V9" s="196">
        <v>3.65</v>
      </c>
      <c r="W9" s="196">
        <v>8.76</v>
      </c>
      <c r="X9" s="196">
        <v>1.79</v>
      </c>
      <c r="Y9" s="196">
        <v>0</v>
      </c>
      <c r="Z9" s="196">
        <v>53.68</v>
      </c>
      <c r="AA9" s="196">
        <v>19.989999999999998</v>
      </c>
      <c r="AB9" s="196">
        <v>0</v>
      </c>
      <c r="AC9" s="196">
        <v>1.58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10.15</v>
      </c>
      <c r="AS9" s="196">
        <v>21.42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3.06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182.07</v>
      </c>
      <c r="M10" s="196">
        <v>1.1200000000000001</v>
      </c>
      <c r="N10" s="196">
        <v>0.69</v>
      </c>
      <c r="O10" s="196">
        <v>0</v>
      </c>
      <c r="P10" s="196">
        <v>0.89</v>
      </c>
      <c r="Q10" s="196">
        <v>0</v>
      </c>
      <c r="R10" s="196">
        <v>10.130000000000001</v>
      </c>
      <c r="S10" s="196">
        <v>6.18</v>
      </c>
      <c r="T10" s="196">
        <v>0</v>
      </c>
      <c r="U10" s="196">
        <v>1.02</v>
      </c>
      <c r="V10" s="196">
        <v>3.65</v>
      </c>
      <c r="W10" s="196">
        <v>8.76</v>
      </c>
      <c r="X10" s="196">
        <v>1.79</v>
      </c>
      <c r="Y10" s="196">
        <v>0</v>
      </c>
      <c r="Z10" s="196">
        <v>53.68</v>
      </c>
      <c r="AA10" s="196">
        <v>19.989999999999998</v>
      </c>
      <c r="AB10" s="196">
        <v>0</v>
      </c>
      <c r="AC10" s="196">
        <v>1.58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10.15</v>
      </c>
      <c r="AS10" s="196">
        <v>21.42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3.06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182.07</v>
      </c>
      <c r="M11" s="196">
        <v>1.1200000000000001</v>
      </c>
      <c r="N11" s="196">
        <v>0.69</v>
      </c>
      <c r="O11" s="196">
        <v>0</v>
      </c>
      <c r="P11" s="196">
        <v>0.89</v>
      </c>
      <c r="Q11" s="196">
        <v>0</v>
      </c>
      <c r="R11" s="196">
        <v>10.130000000000001</v>
      </c>
      <c r="S11" s="196">
        <v>6.18</v>
      </c>
      <c r="T11" s="196">
        <v>0</v>
      </c>
      <c r="U11" s="196">
        <v>1.02</v>
      </c>
      <c r="V11" s="196">
        <v>3.65</v>
      </c>
      <c r="W11" s="196">
        <v>8.76</v>
      </c>
      <c r="X11" s="196">
        <v>1.79</v>
      </c>
      <c r="Y11" s="196">
        <v>0</v>
      </c>
      <c r="Z11" s="196">
        <v>53.68</v>
      </c>
      <c r="AA11" s="196">
        <v>19.989999999999998</v>
      </c>
      <c r="AB11" s="196">
        <v>0</v>
      </c>
      <c r="AC11" s="196">
        <v>1.58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10.15</v>
      </c>
      <c r="AS11" s="196">
        <v>21.42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3.06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182.07</v>
      </c>
      <c r="M12" s="196">
        <v>1.1200000000000001</v>
      </c>
      <c r="N12" s="196">
        <v>0.69</v>
      </c>
      <c r="O12" s="196">
        <v>0</v>
      </c>
      <c r="P12" s="196">
        <v>0.89</v>
      </c>
      <c r="Q12" s="196">
        <v>0</v>
      </c>
      <c r="R12" s="196">
        <v>10.130000000000001</v>
      </c>
      <c r="S12" s="196">
        <v>6.18</v>
      </c>
      <c r="T12" s="196">
        <v>0</v>
      </c>
      <c r="U12" s="196">
        <v>1.02</v>
      </c>
      <c r="V12" s="196">
        <v>3.65</v>
      </c>
      <c r="W12" s="196">
        <v>8.76</v>
      </c>
      <c r="X12" s="196">
        <v>1.79</v>
      </c>
      <c r="Y12" s="196">
        <v>0</v>
      </c>
      <c r="Z12" s="196">
        <v>53.68</v>
      </c>
      <c r="AA12" s="196">
        <v>19.989999999999998</v>
      </c>
      <c r="AB12" s="196">
        <v>0</v>
      </c>
      <c r="AC12" s="196">
        <v>1.58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10.15</v>
      </c>
      <c r="AS12" s="196">
        <v>21.42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3.06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182.07</v>
      </c>
      <c r="M13" s="196">
        <v>1.1200000000000001</v>
      </c>
      <c r="N13" s="196">
        <v>0.69</v>
      </c>
      <c r="O13" s="196">
        <v>0</v>
      </c>
      <c r="P13" s="196">
        <v>0.89</v>
      </c>
      <c r="Q13" s="196">
        <v>0</v>
      </c>
      <c r="R13" s="196">
        <v>10.130000000000001</v>
      </c>
      <c r="S13" s="196">
        <v>6.18</v>
      </c>
      <c r="T13" s="196">
        <v>0</v>
      </c>
      <c r="U13" s="196">
        <v>1.02</v>
      </c>
      <c r="V13" s="196">
        <v>3.65</v>
      </c>
      <c r="W13" s="196">
        <v>8.76</v>
      </c>
      <c r="X13" s="196">
        <v>1.79</v>
      </c>
      <c r="Y13" s="196">
        <v>0</v>
      </c>
      <c r="Z13" s="196">
        <v>53.68</v>
      </c>
      <c r="AA13" s="196">
        <v>19.989999999999998</v>
      </c>
      <c r="AB13" s="196">
        <v>0</v>
      </c>
      <c r="AC13" s="196">
        <v>1.58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10.15</v>
      </c>
      <c r="AS13" s="196">
        <v>21.42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3.06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182.07</v>
      </c>
      <c r="M14" s="196">
        <v>1.1200000000000001</v>
      </c>
      <c r="N14" s="196">
        <v>0.69</v>
      </c>
      <c r="O14" s="196">
        <v>0</v>
      </c>
      <c r="P14" s="196">
        <v>0.89</v>
      </c>
      <c r="Q14" s="196">
        <v>0</v>
      </c>
      <c r="R14" s="196">
        <v>10.130000000000001</v>
      </c>
      <c r="S14" s="196">
        <v>6.18</v>
      </c>
      <c r="T14" s="196">
        <v>0</v>
      </c>
      <c r="U14" s="196">
        <v>1.02</v>
      </c>
      <c r="V14" s="196">
        <v>3.65</v>
      </c>
      <c r="W14" s="196">
        <v>8.76</v>
      </c>
      <c r="X14" s="196">
        <v>1.79</v>
      </c>
      <c r="Y14" s="196">
        <v>0</v>
      </c>
      <c r="Z14" s="196">
        <v>53.68</v>
      </c>
      <c r="AA14" s="196">
        <v>19.989999999999998</v>
      </c>
      <c r="AB14" s="196">
        <v>0</v>
      </c>
      <c r="AC14" s="196">
        <v>1.58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10.15</v>
      </c>
      <c r="AS14" s="196">
        <v>21.42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3.06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182.07</v>
      </c>
      <c r="M15" s="196">
        <v>1.1200000000000001</v>
      </c>
      <c r="N15" s="196">
        <v>0.69</v>
      </c>
      <c r="O15" s="196">
        <v>0</v>
      </c>
      <c r="P15" s="196">
        <v>0.89</v>
      </c>
      <c r="Q15" s="196">
        <v>0</v>
      </c>
      <c r="R15" s="196">
        <v>10.130000000000001</v>
      </c>
      <c r="S15" s="196">
        <v>6.18</v>
      </c>
      <c r="T15" s="196">
        <v>0</v>
      </c>
      <c r="U15" s="196">
        <v>1.02</v>
      </c>
      <c r="V15" s="196">
        <v>3.65</v>
      </c>
      <c r="W15" s="196">
        <v>8.76</v>
      </c>
      <c r="X15" s="196">
        <v>26.05</v>
      </c>
      <c r="Y15" s="196">
        <v>0</v>
      </c>
      <c r="Z15" s="196">
        <v>53.68</v>
      </c>
      <c r="AA15" s="196">
        <v>19.989999999999998</v>
      </c>
      <c r="AB15" s="196">
        <v>0</v>
      </c>
      <c r="AC15" s="196">
        <v>1.58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10.15</v>
      </c>
      <c r="AS15" s="196">
        <v>21.42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3.06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182.07</v>
      </c>
      <c r="M16" s="196">
        <v>1.1200000000000001</v>
      </c>
      <c r="N16" s="196">
        <v>0.69</v>
      </c>
      <c r="O16" s="196">
        <v>0</v>
      </c>
      <c r="P16" s="196">
        <v>0.89</v>
      </c>
      <c r="Q16" s="196">
        <v>0</v>
      </c>
      <c r="R16" s="196">
        <v>10.130000000000001</v>
      </c>
      <c r="S16" s="196">
        <v>6.18</v>
      </c>
      <c r="T16" s="196">
        <v>0</v>
      </c>
      <c r="U16" s="196">
        <v>1.02</v>
      </c>
      <c r="V16" s="196">
        <v>3.65</v>
      </c>
      <c r="W16" s="196">
        <v>8.76</v>
      </c>
      <c r="X16" s="196">
        <v>26.05</v>
      </c>
      <c r="Y16" s="196">
        <v>0</v>
      </c>
      <c r="Z16" s="196">
        <v>53.68</v>
      </c>
      <c r="AA16" s="196">
        <v>19.989999999999998</v>
      </c>
      <c r="AB16" s="196">
        <v>0</v>
      </c>
      <c r="AC16" s="196">
        <v>1.58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10.15</v>
      </c>
      <c r="AS16" s="196">
        <v>21.42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3.06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182.07</v>
      </c>
      <c r="M17" s="196">
        <v>1.1200000000000001</v>
      </c>
      <c r="N17" s="196">
        <v>0.69</v>
      </c>
      <c r="O17" s="196">
        <v>0</v>
      </c>
      <c r="P17" s="196">
        <v>0.89</v>
      </c>
      <c r="Q17" s="196">
        <v>0</v>
      </c>
      <c r="R17" s="196">
        <v>10.130000000000001</v>
      </c>
      <c r="S17" s="196">
        <v>6.18</v>
      </c>
      <c r="T17" s="196">
        <v>0</v>
      </c>
      <c r="U17" s="196">
        <v>1.02</v>
      </c>
      <c r="V17" s="196">
        <v>3.65</v>
      </c>
      <c r="W17" s="196">
        <v>8.76</v>
      </c>
      <c r="X17" s="196">
        <v>26.05</v>
      </c>
      <c r="Y17" s="196">
        <v>0</v>
      </c>
      <c r="Z17" s="196">
        <v>53.68</v>
      </c>
      <c r="AA17" s="196">
        <v>19.989999999999998</v>
      </c>
      <c r="AB17" s="196">
        <v>0</v>
      </c>
      <c r="AC17" s="196">
        <v>1.58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10.15</v>
      </c>
      <c r="AS17" s="196">
        <v>21.42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3.06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182.07</v>
      </c>
      <c r="M18" s="196">
        <v>1.1200000000000001</v>
      </c>
      <c r="N18" s="196">
        <v>0.69</v>
      </c>
      <c r="O18" s="196">
        <v>0</v>
      </c>
      <c r="P18" s="196">
        <v>0.89</v>
      </c>
      <c r="Q18" s="196">
        <v>0</v>
      </c>
      <c r="R18" s="196">
        <v>10.130000000000001</v>
      </c>
      <c r="S18" s="196">
        <v>6.18</v>
      </c>
      <c r="T18" s="196">
        <v>0</v>
      </c>
      <c r="U18" s="196">
        <v>1.02</v>
      </c>
      <c r="V18" s="196">
        <v>3.65</v>
      </c>
      <c r="W18" s="196">
        <v>8.76</v>
      </c>
      <c r="X18" s="196">
        <v>26.05</v>
      </c>
      <c r="Y18" s="196">
        <v>0</v>
      </c>
      <c r="Z18" s="196">
        <v>53.68</v>
      </c>
      <c r="AA18" s="196">
        <v>19.989999999999998</v>
      </c>
      <c r="AB18" s="196">
        <v>0</v>
      </c>
      <c r="AC18" s="196">
        <v>1.58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10.15</v>
      </c>
      <c r="AS18" s="196">
        <v>21.42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3.06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182.07</v>
      </c>
      <c r="M19" s="196">
        <v>1.1200000000000001</v>
      </c>
      <c r="N19" s="196">
        <v>0.69</v>
      </c>
      <c r="O19" s="196">
        <v>0</v>
      </c>
      <c r="P19" s="196">
        <v>0.89</v>
      </c>
      <c r="Q19" s="196">
        <v>0</v>
      </c>
      <c r="R19" s="196">
        <v>10.130000000000001</v>
      </c>
      <c r="S19" s="196">
        <v>6.18</v>
      </c>
      <c r="T19" s="196">
        <v>0</v>
      </c>
      <c r="U19" s="196">
        <v>1.02</v>
      </c>
      <c r="V19" s="196">
        <v>3.65</v>
      </c>
      <c r="W19" s="196">
        <v>8.76</v>
      </c>
      <c r="X19" s="196">
        <v>26.05</v>
      </c>
      <c r="Y19" s="196">
        <v>0</v>
      </c>
      <c r="Z19" s="196">
        <v>53.68</v>
      </c>
      <c r="AA19" s="196">
        <v>19.989999999999998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10.15</v>
      </c>
      <c r="AS19" s="196">
        <v>21.42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3.06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182.07</v>
      </c>
      <c r="M20" s="196">
        <v>1.1200000000000001</v>
      </c>
      <c r="N20" s="196">
        <v>0.69</v>
      </c>
      <c r="O20" s="196">
        <v>0</v>
      </c>
      <c r="P20" s="196">
        <v>0.89</v>
      </c>
      <c r="Q20" s="196">
        <v>0</v>
      </c>
      <c r="R20" s="196">
        <v>10.130000000000001</v>
      </c>
      <c r="S20" s="196">
        <v>6.18</v>
      </c>
      <c r="T20" s="196">
        <v>0</v>
      </c>
      <c r="U20" s="196">
        <v>1.02</v>
      </c>
      <c r="V20" s="196">
        <v>3.65</v>
      </c>
      <c r="W20" s="196">
        <v>8.76</v>
      </c>
      <c r="X20" s="196">
        <v>26.05</v>
      </c>
      <c r="Y20" s="196">
        <v>0</v>
      </c>
      <c r="Z20" s="196">
        <v>53.68</v>
      </c>
      <c r="AA20" s="196">
        <v>19.989999999999998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10.15</v>
      </c>
      <c r="AS20" s="196">
        <v>21.42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3.06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182.07</v>
      </c>
      <c r="M21" s="196">
        <v>1.1200000000000001</v>
      </c>
      <c r="N21" s="196">
        <v>0.69</v>
      </c>
      <c r="O21" s="196">
        <v>0</v>
      </c>
      <c r="P21" s="196">
        <v>0.89</v>
      </c>
      <c r="Q21" s="196">
        <v>0</v>
      </c>
      <c r="R21" s="196">
        <v>10.130000000000001</v>
      </c>
      <c r="S21" s="196">
        <v>6.18</v>
      </c>
      <c r="T21" s="196">
        <v>0</v>
      </c>
      <c r="U21" s="196">
        <v>1.02</v>
      </c>
      <c r="V21" s="196">
        <v>3.65</v>
      </c>
      <c r="W21" s="196">
        <v>8.76</v>
      </c>
      <c r="X21" s="196">
        <v>2.13</v>
      </c>
      <c r="Y21" s="196">
        <v>0</v>
      </c>
      <c r="Z21" s="196">
        <v>53.68</v>
      </c>
      <c r="AA21" s="196">
        <v>19.989999999999998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10.15</v>
      </c>
      <c r="AS21" s="196">
        <v>21.42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3.06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182.06</v>
      </c>
      <c r="M22" s="196">
        <v>1.1200000000000001</v>
      </c>
      <c r="N22" s="196">
        <v>0.69</v>
      </c>
      <c r="O22" s="196">
        <v>0</v>
      </c>
      <c r="P22" s="196">
        <v>0.89</v>
      </c>
      <c r="Q22" s="196">
        <v>0</v>
      </c>
      <c r="R22" s="196">
        <v>10.130000000000001</v>
      </c>
      <c r="S22" s="196">
        <v>6.18</v>
      </c>
      <c r="T22" s="196">
        <v>0</v>
      </c>
      <c r="U22" s="196">
        <v>1.02</v>
      </c>
      <c r="V22" s="196">
        <v>3.65</v>
      </c>
      <c r="W22" s="196">
        <v>8.76</v>
      </c>
      <c r="X22" s="196">
        <v>2.13</v>
      </c>
      <c r="Y22" s="196">
        <v>0</v>
      </c>
      <c r="Z22" s="196">
        <v>53.68</v>
      </c>
      <c r="AA22" s="196">
        <v>19.989999999999998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10.15</v>
      </c>
      <c r="AS22" s="196">
        <v>21.42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3.06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182.06</v>
      </c>
      <c r="M23" s="196">
        <v>1.1200000000000001</v>
      </c>
      <c r="N23" s="196">
        <v>0.69</v>
      </c>
      <c r="O23" s="196">
        <v>0</v>
      </c>
      <c r="P23" s="196">
        <v>0.89</v>
      </c>
      <c r="Q23" s="196">
        <v>0</v>
      </c>
      <c r="R23" s="196">
        <v>10.130000000000001</v>
      </c>
      <c r="S23" s="196">
        <v>6.18</v>
      </c>
      <c r="T23" s="196">
        <v>0</v>
      </c>
      <c r="U23" s="196">
        <v>1.02</v>
      </c>
      <c r="V23" s="196">
        <v>3.65</v>
      </c>
      <c r="W23" s="196">
        <v>8.76</v>
      </c>
      <c r="X23" s="196">
        <v>2.13</v>
      </c>
      <c r="Y23" s="196">
        <v>0</v>
      </c>
      <c r="Z23" s="196">
        <v>53.68</v>
      </c>
      <c r="AA23" s="196">
        <v>19.989999999999998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10.15</v>
      </c>
      <c r="AS23" s="196">
        <v>21.42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3.06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182.06</v>
      </c>
      <c r="M24" s="196">
        <v>1.1200000000000001</v>
      </c>
      <c r="N24" s="196">
        <v>0.69</v>
      </c>
      <c r="O24" s="196">
        <v>0</v>
      </c>
      <c r="P24" s="196">
        <v>0.89</v>
      </c>
      <c r="Q24" s="196">
        <v>0</v>
      </c>
      <c r="R24" s="196">
        <v>10.130000000000001</v>
      </c>
      <c r="S24" s="196">
        <v>6.18</v>
      </c>
      <c r="T24" s="196">
        <v>0</v>
      </c>
      <c r="U24" s="196">
        <v>1.02</v>
      </c>
      <c r="V24" s="196">
        <v>3.65</v>
      </c>
      <c r="W24" s="196">
        <v>8.76</v>
      </c>
      <c r="X24" s="196">
        <v>3.89</v>
      </c>
      <c r="Y24" s="196">
        <v>0</v>
      </c>
      <c r="Z24" s="196">
        <v>53.68</v>
      </c>
      <c r="AA24" s="196">
        <v>19.989999999999998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10.15</v>
      </c>
      <c r="AS24" s="196">
        <v>21.42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3.06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182.06</v>
      </c>
      <c r="M25" s="196">
        <v>1.1200000000000001</v>
      </c>
      <c r="N25" s="196">
        <v>0.69</v>
      </c>
      <c r="O25" s="196">
        <v>0</v>
      </c>
      <c r="P25" s="196">
        <v>0.89</v>
      </c>
      <c r="Q25" s="196">
        <v>0</v>
      </c>
      <c r="R25" s="196">
        <v>10.130000000000001</v>
      </c>
      <c r="S25" s="196">
        <v>6.18</v>
      </c>
      <c r="T25" s="196">
        <v>0</v>
      </c>
      <c r="U25" s="196">
        <v>1.02</v>
      </c>
      <c r="V25" s="196">
        <v>3.65</v>
      </c>
      <c r="W25" s="196">
        <v>8.76</v>
      </c>
      <c r="X25" s="196">
        <v>3.89</v>
      </c>
      <c r="Y25" s="196">
        <v>0</v>
      </c>
      <c r="Z25" s="196">
        <v>53.68</v>
      </c>
      <c r="AA25" s="196">
        <v>19.989999999999998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10.15</v>
      </c>
      <c r="AS25" s="196">
        <v>21.42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3.06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182.06</v>
      </c>
      <c r="M26" s="196">
        <v>1.1200000000000001</v>
      </c>
      <c r="N26" s="196">
        <v>0.69</v>
      </c>
      <c r="O26" s="196">
        <v>0</v>
      </c>
      <c r="P26" s="196">
        <v>0.89</v>
      </c>
      <c r="Q26" s="196">
        <v>0</v>
      </c>
      <c r="R26" s="196">
        <v>10.130000000000001</v>
      </c>
      <c r="S26" s="196">
        <v>6.18</v>
      </c>
      <c r="T26" s="196">
        <v>0</v>
      </c>
      <c r="U26" s="196">
        <v>1.02</v>
      </c>
      <c r="V26" s="196">
        <v>3.65</v>
      </c>
      <c r="W26" s="196">
        <v>0.42</v>
      </c>
      <c r="X26" s="196">
        <v>3.89</v>
      </c>
      <c r="Y26" s="196">
        <v>0</v>
      </c>
      <c r="Z26" s="196">
        <v>5.33</v>
      </c>
      <c r="AA26" s="196">
        <v>19.989999999999998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10.15</v>
      </c>
      <c r="AS26" s="196">
        <v>21.42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135.97</v>
      </c>
      <c r="M27" s="196">
        <v>1.1200000000000001</v>
      </c>
      <c r="N27" s="196">
        <v>0.69</v>
      </c>
      <c r="O27" s="196">
        <v>0</v>
      </c>
      <c r="P27" s="196">
        <v>0.89</v>
      </c>
      <c r="Q27" s="196">
        <v>0</v>
      </c>
      <c r="R27" s="196">
        <v>0.83</v>
      </c>
      <c r="S27" s="196">
        <v>6.18</v>
      </c>
      <c r="T27" s="196">
        <v>0</v>
      </c>
      <c r="U27" s="196">
        <v>1.02</v>
      </c>
      <c r="V27" s="196">
        <v>1.18</v>
      </c>
      <c r="W27" s="196">
        <v>0.42</v>
      </c>
      <c r="X27" s="196">
        <v>1.19</v>
      </c>
      <c r="Y27" s="196">
        <v>0</v>
      </c>
      <c r="Z27" s="196">
        <v>3.08</v>
      </c>
      <c r="AA27" s="196">
        <v>1.1000000000000001</v>
      </c>
      <c r="AB27" s="196">
        <v>0</v>
      </c>
      <c r="AC27" s="196">
        <v>1.58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10.15</v>
      </c>
      <c r="AS27" s="196">
        <v>21.42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68.739999999999995</v>
      </c>
      <c r="M28" s="196">
        <v>1.1200000000000001</v>
      </c>
      <c r="N28" s="196">
        <v>0.69</v>
      </c>
      <c r="O28" s="196">
        <v>0</v>
      </c>
      <c r="P28" s="196">
        <v>0.89</v>
      </c>
      <c r="Q28" s="196">
        <v>0</v>
      </c>
      <c r="R28" s="196">
        <v>0.52</v>
      </c>
      <c r="S28" s="196">
        <v>6.18</v>
      </c>
      <c r="T28" s="196">
        <v>0</v>
      </c>
      <c r="U28" s="196">
        <v>1.02</v>
      </c>
      <c r="V28" s="196">
        <v>0.25</v>
      </c>
      <c r="W28" s="196">
        <v>0.42</v>
      </c>
      <c r="X28" s="196">
        <v>1.19</v>
      </c>
      <c r="Y28" s="196">
        <v>0</v>
      </c>
      <c r="Z28" s="196">
        <v>3.08</v>
      </c>
      <c r="AA28" s="196">
        <v>1.1000000000000001</v>
      </c>
      <c r="AB28" s="196">
        <v>0</v>
      </c>
      <c r="AC28" s="196">
        <v>1.58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10.15</v>
      </c>
      <c r="AS28" s="196">
        <v>21.42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0.37</v>
      </c>
      <c r="L29" s="196">
        <v>15.28</v>
      </c>
      <c r="M29" s="196">
        <v>1.1200000000000001</v>
      </c>
      <c r="N29" s="196">
        <v>0.69</v>
      </c>
      <c r="O29" s="196">
        <v>0</v>
      </c>
      <c r="P29" s="196">
        <v>0.89</v>
      </c>
      <c r="Q29" s="196">
        <v>0</v>
      </c>
      <c r="R29" s="196">
        <v>0.52</v>
      </c>
      <c r="S29" s="196">
        <v>0.42</v>
      </c>
      <c r="T29" s="196">
        <v>0</v>
      </c>
      <c r="U29" s="196">
        <v>1.02</v>
      </c>
      <c r="V29" s="196">
        <v>0.22</v>
      </c>
      <c r="W29" s="196">
        <v>0.42</v>
      </c>
      <c r="X29" s="196">
        <v>1.19</v>
      </c>
      <c r="Y29" s="196">
        <v>0</v>
      </c>
      <c r="Z29" s="196">
        <v>3.08</v>
      </c>
      <c r="AA29" s="196">
        <v>1.1000000000000001</v>
      </c>
      <c r="AB29" s="196">
        <v>0</v>
      </c>
      <c r="AC29" s="196">
        <v>1.58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10.15</v>
      </c>
      <c r="AS29" s="196">
        <v>21.42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0.37</v>
      </c>
      <c r="L30" s="196">
        <v>15.28</v>
      </c>
      <c r="M30" s="196">
        <v>1.1200000000000001</v>
      </c>
      <c r="N30" s="196">
        <v>0.69</v>
      </c>
      <c r="O30" s="196">
        <v>0</v>
      </c>
      <c r="P30" s="196">
        <v>0.89</v>
      </c>
      <c r="Q30" s="196">
        <v>0</v>
      </c>
      <c r="R30" s="196">
        <v>0.52</v>
      </c>
      <c r="S30" s="196">
        <v>0.42</v>
      </c>
      <c r="T30" s="196">
        <v>0</v>
      </c>
      <c r="U30" s="196">
        <v>1.02</v>
      </c>
      <c r="V30" s="196">
        <v>0.22</v>
      </c>
      <c r="W30" s="196">
        <v>0.42</v>
      </c>
      <c r="X30" s="196">
        <v>1.19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1.58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10.15</v>
      </c>
      <c r="AS30" s="196">
        <v>21.42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0.37</v>
      </c>
      <c r="L31" s="196">
        <v>15.28</v>
      </c>
      <c r="M31" s="196">
        <v>1.1200000000000001</v>
      </c>
      <c r="N31" s="196">
        <v>0.69</v>
      </c>
      <c r="O31" s="196">
        <v>0</v>
      </c>
      <c r="P31" s="196">
        <v>0.89</v>
      </c>
      <c r="Q31" s="196">
        <v>0</v>
      </c>
      <c r="R31" s="196">
        <v>0.52</v>
      </c>
      <c r="S31" s="196">
        <v>0.42</v>
      </c>
      <c r="T31" s="196">
        <v>0</v>
      </c>
      <c r="U31" s="196">
        <v>1.02</v>
      </c>
      <c r="V31" s="196">
        <v>0.22</v>
      </c>
      <c r="W31" s="196">
        <v>0.42</v>
      </c>
      <c r="X31" s="196">
        <v>1.19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1.58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1.0900000000000001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10.15</v>
      </c>
      <c r="AS31" s="196">
        <v>21.42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0.37</v>
      </c>
      <c r="L32" s="196">
        <v>15.04</v>
      </c>
      <c r="M32" s="196">
        <v>1.1200000000000001</v>
      </c>
      <c r="N32" s="196">
        <v>0.69</v>
      </c>
      <c r="O32" s="196">
        <v>0</v>
      </c>
      <c r="P32" s="196">
        <v>0.89</v>
      </c>
      <c r="Q32" s="196">
        <v>0</v>
      </c>
      <c r="R32" s="196">
        <v>0.52</v>
      </c>
      <c r="S32" s="196">
        <v>0.42</v>
      </c>
      <c r="T32" s="196">
        <v>0</v>
      </c>
      <c r="U32" s="196">
        <v>1.02</v>
      </c>
      <c r="V32" s="196">
        <v>0.22</v>
      </c>
      <c r="W32" s="196">
        <v>0.42</v>
      </c>
      <c r="X32" s="196">
        <v>1.19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1.58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10.15</v>
      </c>
      <c r="AS32" s="196">
        <v>21.42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15.04</v>
      </c>
      <c r="M33" s="196">
        <v>1.1200000000000001</v>
      </c>
      <c r="N33" s="196">
        <v>0.69</v>
      </c>
      <c r="O33" s="196">
        <v>0</v>
      </c>
      <c r="P33" s="196">
        <v>0.89</v>
      </c>
      <c r="Q33" s="196">
        <v>0</v>
      </c>
      <c r="R33" s="196">
        <v>0.52</v>
      </c>
      <c r="S33" s="196">
        <v>0.42</v>
      </c>
      <c r="T33" s="196">
        <v>0</v>
      </c>
      <c r="U33" s="196">
        <v>1.02</v>
      </c>
      <c r="V33" s="196">
        <v>0.22</v>
      </c>
      <c r="W33" s="196">
        <v>0.42</v>
      </c>
      <c r="X33" s="196">
        <v>1.19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1.58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10.15</v>
      </c>
      <c r="AS33" s="196">
        <v>21.42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15.04</v>
      </c>
      <c r="M34" s="196">
        <v>1.1200000000000001</v>
      </c>
      <c r="N34" s="196">
        <v>0.69</v>
      </c>
      <c r="O34" s="196">
        <v>0</v>
      </c>
      <c r="P34" s="196">
        <v>0.89</v>
      </c>
      <c r="Q34" s="196">
        <v>0</v>
      </c>
      <c r="R34" s="196">
        <v>0.52</v>
      </c>
      <c r="S34" s="196">
        <v>0.42</v>
      </c>
      <c r="T34" s="196">
        <v>0</v>
      </c>
      <c r="U34" s="196">
        <v>1.02</v>
      </c>
      <c r="V34" s="196">
        <v>0.22</v>
      </c>
      <c r="W34" s="196">
        <v>0.42</v>
      </c>
      <c r="X34" s="196">
        <v>1.19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1.58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10.15</v>
      </c>
      <c r="AS34" s="196">
        <v>21.42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15.04</v>
      </c>
      <c r="M35" s="196">
        <v>1.1200000000000001</v>
      </c>
      <c r="N35" s="196">
        <v>0.69</v>
      </c>
      <c r="O35" s="196">
        <v>0</v>
      </c>
      <c r="P35" s="196">
        <v>0.89</v>
      </c>
      <c r="Q35" s="196">
        <v>0</v>
      </c>
      <c r="R35" s="196">
        <v>0.52</v>
      </c>
      <c r="S35" s="196">
        <v>0.42</v>
      </c>
      <c r="T35" s="196">
        <v>0</v>
      </c>
      <c r="U35" s="196">
        <v>1.02</v>
      </c>
      <c r="V35" s="196">
        <v>0.22</v>
      </c>
      <c r="W35" s="196">
        <v>0.42</v>
      </c>
      <c r="X35" s="196">
        <v>1.19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1.58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10.15</v>
      </c>
      <c r="AS35" s="196">
        <v>21.42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15.04</v>
      </c>
      <c r="M36" s="196">
        <v>1.1200000000000001</v>
      </c>
      <c r="N36" s="196">
        <v>0.69</v>
      </c>
      <c r="O36" s="196">
        <v>0</v>
      </c>
      <c r="P36" s="196">
        <v>0.89</v>
      </c>
      <c r="Q36" s="196">
        <v>0</v>
      </c>
      <c r="R36" s="196">
        <v>0.52</v>
      </c>
      <c r="S36" s="196">
        <v>0.42</v>
      </c>
      <c r="T36" s="196">
        <v>0</v>
      </c>
      <c r="U36" s="196">
        <v>1.02</v>
      </c>
      <c r="V36" s="196">
        <v>0.22</v>
      </c>
      <c r="W36" s="196">
        <v>0.42</v>
      </c>
      <c r="X36" s="196">
        <v>1.19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1.58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10.15</v>
      </c>
      <c r="AS36" s="196">
        <v>21.42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15.04</v>
      </c>
      <c r="M37" s="196">
        <v>1.1200000000000001</v>
      </c>
      <c r="N37" s="196">
        <v>0.69</v>
      </c>
      <c r="O37" s="196">
        <v>0</v>
      </c>
      <c r="P37" s="196">
        <v>0.89</v>
      </c>
      <c r="Q37" s="196">
        <v>0</v>
      </c>
      <c r="R37" s="196">
        <v>0.52</v>
      </c>
      <c r="S37" s="196">
        <v>0.42</v>
      </c>
      <c r="T37" s="196">
        <v>0</v>
      </c>
      <c r="U37" s="196">
        <v>1.02</v>
      </c>
      <c r="V37" s="196">
        <v>0.22</v>
      </c>
      <c r="W37" s="196">
        <v>0.42</v>
      </c>
      <c r="X37" s="196">
        <v>1.19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1.58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10.15</v>
      </c>
      <c r="AS37" s="196">
        <v>21.42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15.04</v>
      </c>
      <c r="M38" s="196">
        <v>1.1200000000000001</v>
      </c>
      <c r="N38" s="196">
        <v>0.69</v>
      </c>
      <c r="O38" s="196">
        <v>0</v>
      </c>
      <c r="P38" s="196">
        <v>0.89</v>
      </c>
      <c r="Q38" s="196">
        <v>0</v>
      </c>
      <c r="R38" s="196">
        <v>0.52</v>
      </c>
      <c r="S38" s="196">
        <v>0.42</v>
      </c>
      <c r="T38" s="196">
        <v>0</v>
      </c>
      <c r="U38" s="196">
        <v>1.02</v>
      </c>
      <c r="V38" s="196">
        <v>0.22</v>
      </c>
      <c r="W38" s="196">
        <v>0.42</v>
      </c>
      <c r="X38" s="196">
        <v>1.19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1.58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10.15</v>
      </c>
      <c r="AS38" s="196">
        <v>21.42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15.04</v>
      </c>
      <c r="M39" s="196">
        <v>1.1200000000000001</v>
      </c>
      <c r="N39" s="196">
        <v>0.69</v>
      </c>
      <c r="O39" s="196">
        <v>0</v>
      </c>
      <c r="P39" s="196">
        <v>0.89</v>
      </c>
      <c r="Q39" s="196">
        <v>0</v>
      </c>
      <c r="R39" s="196">
        <v>0.52</v>
      </c>
      <c r="S39" s="196">
        <v>0.42</v>
      </c>
      <c r="T39" s="196">
        <v>0</v>
      </c>
      <c r="U39" s="196">
        <v>1.02</v>
      </c>
      <c r="V39" s="196">
        <v>0.22</v>
      </c>
      <c r="W39" s="196">
        <v>0.42</v>
      </c>
      <c r="X39" s="196">
        <v>1.19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1.58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10.15</v>
      </c>
      <c r="AS39" s="196">
        <v>21.42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15.04</v>
      </c>
      <c r="M40" s="196">
        <v>1.1200000000000001</v>
      </c>
      <c r="N40" s="196">
        <v>0.69</v>
      </c>
      <c r="O40" s="196">
        <v>0</v>
      </c>
      <c r="P40" s="196">
        <v>0.89</v>
      </c>
      <c r="Q40" s="196">
        <v>0</v>
      </c>
      <c r="R40" s="196">
        <v>0.52</v>
      </c>
      <c r="S40" s="196">
        <v>0.42</v>
      </c>
      <c r="T40" s="196">
        <v>0</v>
      </c>
      <c r="U40" s="196">
        <v>1.02</v>
      </c>
      <c r="V40" s="196">
        <v>0.22</v>
      </c>
      <c r="W40" s="196">
        <v>0.42</v>
      </c>
      <c r="X40" s="196">
        <v>1.19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1.58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10.15</v>
      </c>
      <c r="AS40" s="196">
        <v>21.42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15.04</v>
      </c>
      <c r="M41" s="196">
        <v>1.1200000000000001</v>
      </c>
      <c r="N41" s="196">
        <v>0.69</v>
      </c>
      <c r="O41" s="196">
        <v>0</v>
      </c>
      <c r="P41" s="196">
        <v>0.89</v>
      </c>
      <c r="Q41" s="196">
        <v>0</v>
      </c>
      <c r="R41" s="196">
        <v>0.52</v>
      </c>
      <c r="S41" s="196">
        <v>0.42</v>
      </c>
      <c r="T41" s="196">
        <v>0</v>
      </c>
      <c r="U41" s="196">
        <v>1.02</v>
      </c>
      <c r="V41" s="196">
        <v>0.22</v>
      </c>
      <c r="W41" s="196">
        <v>0.42</v>
      </c>
      <c r="X41" s="196">
        <v>1.19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1.58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10.15</v>
      </c>
      <c r="AS41" s="196">
        <v>21.42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15.04</v>
      </c>
      <c r="M42" s="196">
        <v>1.1200000000000001</v>
      </c>
      <c r="N42" s="196">
        <v>0.69</v>
      </c>
      <c r="O42" s="196">
        <v>0</v>
      </c>
      <c r="P42" s="196">
        <v>0.89</v>
      </c>
      <c r="Q42" s="196">
        <v>0</v>
      </c>
      <c r="R42" s="196">
        <v>0.52</v>
      </c>
      <c r="S42" s="196">
        <v>0.42</v>
      </c>
      <c r="T42" s="196">
        <v>0</v>
      </c>
      <c r="U42" s="196">
        <v>1.02</v>
      </c>
      <c r="V42" s="196">
        <v>0.22</v>
      </c>
      <c r="W42" s="196">
        <v>0.42</v>
      </c>
      <c r="X42" s="196">
        <v>1.19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1.58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10.15</v>
      </c>
      <c r="AS42" s="196">
        <v>21.42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0.37</v>
      </c>
      <c r="L43" s="196">
        <v>15.28</v>
      </c>
      <c r="M43" s="196">
        <v>1.1200000000000001</v>
      </c>
      <c r="N43" s="196">
        <v>0.69</v>
      </c>
      <c r="O43" s="196">
        <v>0</v>
      </c>
      <c r="P43" s="196">
        <v>0.89</v>
      </c>
      <c r="Q43" s="196">
        <v>0</v>
      </c>
      <c r="R43" s="196">
        <v>0.52</v>
      </c>
      <c r="S43" s="196">
        <v>0.42</v>
      </c>
      <c r="T43" s="196">
        <v>0</v>
      </c>
      <c r="U43" s="196">
        <v>1.02</v>
      </c>
      <c r="V43" s="196">
        <v>0.22</v>
      </c>
      <c r="W43" s="196">
        <v>0.42</v>
      </c>
      <c r="X43" s="196">
        <v>1.19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1.58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10.15</v>
      </c>
      <c r="AS43" s="196">
        <v>21.42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0.37</v>
      </c>
      <c r="L44" s="196">
        <v>15.28</v>
      </c>
      <c r="M44" s="196">
        <v>1.1200000000000001</v>
      </c>
      <c r="N44" s="196">
        <v>0.69</v>
      </c>
      <c r="O44" s="196">
        <v>0</v>
      </c>
      <c r="P44" s="196">
        <v>0.89</v>
      </c>
      <c r="Q44" s="196">
        <v>0</v>
      </c>
      <c r="R44" s="196">
        <v>0.52</v>
      </c>
      <c r="S44" s="196">
        <v>0.42</v>
      </c>
      <c r="T44" s="196">
        <v>0</v>
      </c>
      <c r="U44" s="196">
        <v>1.02</v>
      </c>
      <c r="V44" s="196">
        <v>0.22</v>
      </c>
      <c r="W44" s="196">
        <v>0.42</v>
      </c>
      <c r="X44" s="196">
        <v>1.19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1.58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10.15</v>
      </c>
      <c r="AS44" s="196">
        <v>21.42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0.37</v>
      </c>
      <c r="L45" s="196">
        <v>15.28</v>
      </c>
      <c r="M45" s="196">
        <v>1.1200000000000001</v>
      </c>
      <c r="N45" s="196">
        <v>0.69</v>
      </c>
      <c r="O45" s="196">
        <v>0</v>
      </c>
      <c r="P45" s="196">
        <v>0.89</v>
      </c>
      <c r="Q45" s="196">
        <v>0</v>
      </c>
      <c r="R45" s="196">
        <v>0.52</v>
      </c>
      <c r="S45" s="196">
        <v>0.42</v>
      </c>
      <c r="T45" s="196">
        <v>0</v>
      </c>
      <c r="U45" s="196">
        <v>1.02</v>
      </c>
      <c r="V45" s="196">
        <v>0.22</v>
      </c>
      <c r="W45" s="196">
        <v>0.42</v>
      </c>
      <c r="X45" s="196">
        <v>1.19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1.58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10.15</v>
      </c>
      <c r="AS45" s="196">
        <v>21.42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0.37</v>
      </c>
      <c r="L46" s="196">
        <v>15.28</v>
      </c>
      <c r="M46" s="196">
        <v>1.1200000000000001</v>
      </c>
      <c r="N46" s="196">
        <v>0.69</v>
      </c>
      <c r="O46" s="196">
        <v>0</v>
      </c>
      <c r="P46" s="196">
        <v>0.89</v>
      </c>
      <c r="Q46" s="196">
        <v>0</v>
      </c>
      <c r="R46" s="196">
        <v>0.52</v>
      </c>
      <c r="S46" s="196">
        <v>0.42</v>
      </c>
      <c r="T46" s="196">
        <v>0</v>
      </c>
      <c r="U46" s="196">
        <v>1.02</v>
      </c>
      <c r="V46" s="196">
        <v>0.22</v>
      </c>
      <c r="W46" s="196">
        <v>0.42</v>
      </c>
      <c r="X46" s="196">
        <v>1.19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1.58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10.15</v>
      </c>
      <c r="AS46" s="196">
        <v>21.42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0.37</v>
      </c>
      <c r="L47" s="196">
        <v>15.28</v>
      </c>
      <c r="M47" s="196">
        <v>1.1200000000000001</v>
      </c>
      <c r="N47" s="196">
        <v>0.69</v>
      </c>
      <c r="O47" s="196">
        <v>0</v>
      </c>
      <c r="P47" s="196">
        <v>0.89</v>
      </c>
      <c r="Q47" s="196">
        <v>0</v>
      </c>
      <c r="R47" s="196">
        <v>0.52</v>
      </c>
      <c r="S47" s="196">
        <v>0.42</v>
      </c>
      <c r="T47" s="196">
        <v>0</v>
      </c>
      <c r="U47" s="196">
        <v>1.02</v>
      </c>
      <c r="V47" s="196">
        <v>0.22</v>
      </c>
      <c r="W47" s="196">
        <v>0.42</v>
      </c>
      <c r="X47" s="196">
        <v>1.7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1.58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10.15</v>
      </c>
      <c r="AS47" s="196">
        <v>21.42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0.37</v>
      </c>
      <c r="L48" s="196">
        <v>15.28</v>
      </c>
      <c r="M48" s="196">
        <v>1.1200000000000001</v>
      </c>
      <c r="N48" s="196">
        <v>0.69</v>
      </c>
      <c r="O48" s="196">
        <v>0</v>
      </c>
      <c r="P48" s="196">
        <v>0.89</v>
      </c>
      <c r="Q48" s="196">
        <v>0</v>
      </c>
      <c r="R48" s="196">
        <v>0.52</v>
      </c>
      <c r="S48" s="196">
        <v>0.42</v>
      </c>
      <c r="T48" s="196">
        <v>0</v>
      </c>
      <c r="U48" s="196">
        <v>1.02</v>
      </c>
      <c r="V48" s="196">
        <v>0.22</v>
      </c>
      <c r="W48" s="196">
        <v>0.42</v>
      </c>
      <c r="X48" s="196">
        <v>1.5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1.58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10.15</v>
      </c>
      <c r="AS48" s="196">
        <v>21.42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0.37</v>
      </c>
      <c r="L49" s="196">
        <v>15.28</v>
      </c>
      <c r="M49" s="196">
        <v>1.1200000000000001</v>
      </c>
      <c r="N49" s="196">
        <v>0.69</v>
      </c>
      <c r="O49" s="196">
        <v>0</v>
      </c>
      <c r="P49" s="196">
        <v>0.89</v>
      </c>
      <c r="Q49" s="196">
        <v>0</v>
      </c>
      <c r="R49" s="196">
        <v>0.52</v>
      </c>
      <c r="S49" s="196">
        <v>0.42</v>
      </c>
      <c r="T49" s="196">
        <v>0</v>
      </c>
      <c r="U49" s="196">
        <v>1.02</v>
      </c>
      <c r="V49" s="196">
        <v>0.22</v>
      </c>
      <c r="W49" s="196">
        <v>0.42</v>
      </c>
      <c r="X49" s="196">
        <v>1.33</v>
      </c>
      <c r="Y49" s="196">
        <v>0</v>
      </c>
      <c r="Z49" s="196">
        <v>2.2999999999999998</v>
      </c>
      <c r="AA49" s="196">
        <v>1.1000000000000001</v>
      </c>
      <c r="AB49" s="196">
        <v>0</v>
      </c>
      <c r="AC49" s="196">
        <v>1.58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10.15</v>
      </c>
      <c r="AS49" s="196">
        <v>21.42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0.37</v>
      </c>
      <c r="L50" s="196">
        <v>15.28</v>
      </c>
      <c r="M50" s="196">
        <v>1.1200000000000001</v>
      </c>
      <c r="N50" s="196">
        <v>0.69</v>
      </c>
      <c r="O50" s="196">
        <v>0</v>
      </c>
      <c r="P50" s="196">
        <v>0.89</v>
      </c>
      <c r="Q50" s="196">
        <v>0</v>
      </c>
      <c r="R50" s="196">
        <v>0.52</v>
      </c>
      <c r="S50" s="196">
        <v>0.42</v>
      </c>
      <c r="T50" s="196">
        <v>0</v>
      </c>
      <c r="U50" s="196">
        <v>1.02</v>
      </c>
      <c r="V50" s="196">
        <v>0.22</v>
      </c>
      <c r="W50" s="196">
        <v>0.42</v>
      </c>
      <c r="X50" s="196">
        <v>1.55</v>
      </c>
      <c r="Y50" s="196">
        <v>0</v>
      </c>
      <c r="Z50" s="196">
        <v>2.2999999999999998</v>
      </c>
      <c r="AA50" s="196">
        <v>1.1000000000000001</v>
      </c>
      <c r="AB50" s="196">
        <v>0</v>
      </c>
      <c r="AC50" s="196">
        <v>1.58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10.15</v>
      </c>
      <c r="AS50" s="196">
        <v>21.42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3.06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0.37</v>
      </c>
      <c r="L51" s="196">
        <v>68.739999999999995</v>
      </c>
      <c r="M51" s="196">
        <v>1.1200000000000001</v>
      </c>
      <c r="N51" s="196">
        <v>0.69</v>
      </c>
      <c r="O51" s="196">
        <v>0</v>
      </c>
      <c r="P51" s="196">
        <v>0.89</v>
      </c>
      <c r="Q51" s="196">
        <v>0</v>
      </c>
      <c r="R51" s="196">
        <v>0.52</v>
      </c>
      <c r="S51" s="196">
        <v>0.42</v>
      </c>
      <c r="T51" s="196">
        <v>0</v>
      </c>
      <c r="U51" s="196">
        <v>1.02</v>
      </c>
      <c r="V51" s="196">
        <v>0.22</v>
      </c>
      <c r="W51" s="196">
        <v>0.42</v>
      </c>
      <c r="X51" s="196">
        <v>1.37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1.58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9.99</v>
      </c>
      <c r="AS51" s="196">
        <v>21.42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3.06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68.739999999999995</v>
      </c>
      <c r="M52" s="196">
        <v>1.1200000000000001</v>
      </c>
      <c r="N52" s="196">
        <v>0.69</v>
      </c>
      <c r="O52" s="196">
        <v>0</v>
      </c>
      <c r="P52" s="196">
        <v>0.89</v>
      </c>
      <c r="Q52" s="196">
        <v>0</v>
      </c>
      <c r="R52" s="196">
        <v>0.52</v>
      </c>
      <c r="S52" s="196">
        <v>6.18</v>
      </c>
      <c r="T52" s="196">
        <v>0</v>
      </c>
      <c r="U52" s="196">
        <v>1.02</v>
      </c>
      <c r="V52" s="196">
        <v>0.22</v>
      </c>
      <c r="W52" s="196">
        <v>0.42</v>
      </c>
      <c r="X52" s="196">
        <v>1.44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1.58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9.99</v>
      </c>
      <c r="AS52" s="196">
        <v>21.42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3.06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97.55</v>
      </c>
      <c r="M53" s="196">
        <v>1.1200000000000001</v>
      </c>
      <c r="N53" s="196">
        <v>0.69</v>
      </c>
      <c r="O53" s="196">
        <v>0</v>
      </c>
      <c r="P53" s="196">
        <v>0.89</v>
      </c>
      <c r="Q53" s="196">
        <v>0</v>
      </c>
      <c r="R53" s="196">
        <v>0.52</v>
      </c>
      <c r="S53" s="196">
        <v>6.18</v>
      </c>
      <c r="T53" s="196">
        <v>0</v>
      </c>
      <c r="U53" s="196">
        <v>1.02</v>
      </c>
      <c r="V53" s="196">
        <v>0.22</v>
      </c>
      <c r="W53" s="196">
        <v>0.42</v>
      </c>
      <c r="X53" s="196">
        <v>1.54</v>
      </c>
      <c r="Y53" s="196">
        <v>0</v>
      </c>
      <c r="Z53" s="196">
        <v>3.08</v>
      </c>
      <c r="AA53" s="196">
        <v>1.1000000000000001</v>
      </c>
      <c r="AB53" s="196">
        <v>0</v>
      </c>
      <c r="AC53" s="196">
        <v>1.58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13.75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9.99</v>
      </c>
      <c r="AS53" s="196">
        <v>21.42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3.06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135.97</v>
      </c>
      <c r="M54" s="196">
        <v>1.1200000000000001</v>
      </c>
      <c r="N54" s="196">
        <v>0.69</v>
      </c>
      <c r="O54" s="196">
        <v>0</v>
      </c>
      <c r="P54" s="196">
        <v>0.89</v>
      </c>
      <c r="Q54" s="196">
        <v>0</v>
      </c>
      <c r="R54" s="196">
        <v>0.52</v>
      </c>
      <c r="S54" s="196">
        <v>6.18</v>
      </c>
      <c r="T54" s="196">
        <v>0</v>
      </c>
      <c r="U54" s="196">
        <v>1.02</v>
      </c>
      <c r="V54" s="196">
        <v>0.22</v>
      </c>
      <c r="W54" s="196">
        <v>0.42</v>
      </c>
      <c r="X54" s="196">
        <v>1.44</v>
      </c>
      <c r="Y54" s="196">
        <v>0</v>
      </c>
      <c r="Z54" s="196">
        <v>3.08</v>
      </c>
      <c r="AA54" s="196">
        <v>1.1000000000000001</v>
      </c>
      <c r="AB54" s="196">
        <v>0</v>
      </c>
      <c r="AC54" s="196">
        <v>1.58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13.75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9.99</v>
      </c>
      <c r="AS54" s="196">
        <v>21.42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3.06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182.06</v>
      </c>
      <c r="M55" s="196">
        <v>1.1200000000000001</v>
      </c>
      <c r="N55" s="196">
        <v>0.69</v>
      </c>
      <c r="O55" s="196">
        <v>0</v>
      </c>
      <c r="P55" s="196">
        <v>0.89</v>
      </c>
      <c r="Q55" s="196">
        <v>0</v>
      </c>
      <c r="R55" s="196">
        <v>0.52</v>
      </c>
      <c r="S55" s="196">
        <v>6.18</v>
      </c>
      <c r="T55" s="196">
        <v>0</v>
      </c>
      <c r="U55" s="196">
        <v>1.02</v>
      </c>
      <c r="V55" s="196">
        <v>0.22</v>
      </c>
      <c r="W55" s="196">
        <v>0.42</v>
      </c>
      <c r="X55" s="196">
        <v>1.5</v>
      </c>
      <c r="Y55" s="196">
        <v>0</v>
      </c>
      <c r="Z55" s="196">
        <v>3.08</v>
      </c>
      <c r="AA55" s="196">
        <v>1.1000000000000001</v>
      </c>
      <c r="AB55" s="196">
        <v>0</v>
      </c>
      <c r="AC55" s="196">
        <v>1.58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13.75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9.99</v>
      </c>
      <c r="AS55" s="196">
        <v>21.42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3.06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182.06</v>
      </c>
      <c r="M56" s="196">
        <v>1.1200000000000001</v>
      </c>
      <c r="N56" s="196">
        <v>0.69</v>
      </c>
      <c r="O56" s="196">
        <v>0</v>
      </c>
      <c r="P56" s="196">
        <v>0.89</v>
      </c>
      <c r="Q56" s="196">
        <v>0</v>
      </c>
      <c r="R56" s="196">
        <v>0.52</v>
      </c>
      <c r="S56" s="196">
        <v>6.18</v>
      </c>
      <c r="T56" s="196">
        <v>0</v>
      </c>
      <c r="U56" s="196">
        <v>1.02</v>
      </c>
      <c r="V56" s="196">
        <v>0.22</v>
      </c>
      <c r="W56" s="196">
        <v>0.42</v>
      </c>
      <c r="X56" s="196">
        <v>1.5</v>
      </c>
      <c r="Y56" s="196">
        <v>0</v>
      </c>
      <c r="Z56" s="196">
        <v>3.08</v>
      </c>
      <c r="AA56" s="196">
        <v>19.989999999999998</v>
      </c>
      <c r="AB56" s="196">
        <v>0</v>
      </c>
      <c r="AC56" s="196">
        <v>1.58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13.75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9.99</v>
      </c>
      <c r="AS56" s="196">
        <v>21.42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3.06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182.06</v>
      </c>
      <c r="M57" s="196">
        <v>1.1200000000000001</v>
      </c>
      <c r="N57" s="196">
        <v>0.69</v>
      </c>
      <c r="O57" s="196">
        <v>0</v>
      </c>
      <c r="P57" s="196">
        <v>0.89</v>
      </c>
      <c r="Q57" s="196">
        <v>0</v>
      </c>
      <c r="R57" s="196">
        <v>0.52</v>
      </c>
      <c r="S57" s="196">
        <v>6.18</v>
      </c>
      <c r="T57" s="196">
        <v>0</v>
      </c>
      <c r="U57" s="196">
        <v>1.02</v>
      </c>
      <c r="V57" s="196">
        <v>0</v>
      </c>
      <c r="W57" s="196">
        <v>0.42</v>
      </c>
      <c r="X57" s="196">
        <v>1.53</v>
      </c>
      <c r="Y57" s="196">
        <v>0</v>
      </c>
      <c r="Z57" s="196">
        <v>3.08</v>
      </c>
      <c r="AA57" s="196">
        <v>19.989999999999998</v>
      </c>
      <c r="AB57" s="196">
        <v>0</v>
      </c>
      <c r="AC57" s="196">
        <v>1.58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9.99</v>
      </c>
      <c r="AS57" s="196">
        <v>21.42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3.06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182.06</v>
      </c>
      <c r="M58" s="196">
        <v>1.1200000000000001</v>
      </c>
      <c r="N58" s="196">
        <v>0.69</v>
      </c>
      <c r="O58" s="196">
        <v>0</v>
      </c>
      <c r="P58" s="196">
        <v>0.89</v>
      </c>
      <c r="Q58" s="196">
        <v>0</v>
      </c>
      <c r="R58" s="196">
        <v>0.52</v>
      </c>
      <c r="S58" s="196">
        <v>6.18</v>
      </c>
      <c r="T58" s="196">
        <v>0</v>
      </c>
      <c r="U58" s="196">
        <v>1.02</v>
      </c>
      <c r="V58" s="196">
        <v>0</v>
      </c>
      <c r="W58" s="196">
        <v>0.42</v>
      </c>
      <c r="X58" s="196">
        <v>1.6</v>
      </c>
      <c r="Y58" s="196">
        <v>0</v>
      </c>
      <c r="Z58" s="196">
        <v>3.08</v>
      </c>
      <c r="AA58" s="196">
        <v>19.989999999999998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9.99</v>
      </c>
      <c r="AS58" s="196">
        <v>21.42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3.06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182.06</v>
      </c>
      <c r="M59" s="196">
        <v>1.1200000000000001</v>
      </c>
      <c r="N59" s="196">
        <v>0.69</v>
      </c>
      <c r="O59" s="196">
        <v>0</v>
      </c>
      <c r="P59" s="196">
        <v>0.89</v>
      </c>
      <c r="Q59" s="196">
        <v>0</v>
      </c>
      <c r="R59" s="196">
        <v>0.52</v>
      </c>
      <c r="S59" s="196">
        <v>6.18</v>
      </c>
      <c r="T59" s="196">
        <v>0</v>
      </c>
      <c r="U59" s="196">
        <v>1.02</v>
      </c>
      <c r="V59" s="196">
        <v>0</v>
      </c>
      <c r="W59" s="196">
        <v>0.42</v>
      </c>
      <c r="X59" s="196">
        <v>1.6</v>
      </c>
      <c r="Y59" s="196">
        <v>0</v>
      </c>
      <c r="Z59" s="196">
        <v>3.08</v>
      </c>
      <c r="AA59" s="196">
        <v>1.1000000000000001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9.99</v>
      </c>
      <c r="AS59" s="196">
        <v>21.42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3.06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135.96</v>
      </c>
      <c r="M60" s="196">
        <v>1.1200000000000001</v>
      </c>
      <c r="N60" s="196">
        <v>0.69</v>
      </c>
      <c r="O60" s="196">
        <v>0</v>
      </c>
      <c r="P60" s="196">
        <v>0.89</v>
      </c>
      <c r="Q60" s="196">
        <v>0</v>
      </c>
      <c r="R60" s="196">
        <v>0.52</v>
      </c>
      <c r="S60" s="196">
        <v>6.18</v>
      </c>
      <c r="T60" s="196">
        <v>0</v>
      </c>
      <c r="U60" s="196">
        <v>1.02</v>
      </c>
      <c r="V60" s="196">
        <v>0</v>
      </c>
      <c r="W60" s="196">
        <v>0.42</v>
      </c>
      <c r="X60" s="196">
        <v>1.66</v>
      </c>
      <c r="Y60" s="196">
        <v>0</v>
      </c>
      <c r="Z60" s="196">
        <v>3.08</v>
      </c>
      <c r="AA60" s="196">
        <v>1.1000000000000001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9.99</v>
      </c>
      <c r="AS60" s="196">
        <v>21.42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3.06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135.96</v>
      </c>
      <c r="M61" s="196">
        <v>1.1200000000000001</v>
      </c>
      <c r="N61" s="196">
        <v>0.69</v>
      </c>
      <c r="O61" s="196">
        <v>0</v>
      </c>
      <c r="P61" s="196">
        <v>0.89</v>
      </c>
      <c r="Q61" s="196">
        <v>0</v>
      </c>
      <c r="R61" s="196">
        <v>0.52</v>
      </c>
      <c r="S61" s="196">
        <v>6.18</v>
      </c>
      <c r="T61" s="196">
        <v>0</v>
      </c>
      <c r="U61" s="196">
        <v>1.02</v>
      </c>
      <c r="V61" s="196">
        <v>0.22</v>
      </c>
      <c r="W61" s="196">
        <v>0.42</v>
      </c>
      <c r="X61" s="196">
        <v>1.66</v>
      </c>
      <c r="Y61" s="196">
        <v>0</v>
      </c>
      <c r="Z61" s="196">
        <v>3.08</v>
      </c>
      <c r="AA61" s="196">
        <v>1.1000000000000001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9.99</v>
      </c>
      <c r="AS61" s="196">
        <v>21.42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3.06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135.96</v>
      </c>
      <c r="M62" s="196">
        <v>1.1200000000000001</v>
      </c>
      <c r="N62" s="196">
        <v>0.69</v>
      </c>
      <c r="O62" s="196">
        <v>0</v>
      </c>
      <c r="P62" s="196">
        <v>0.89</v>
      </c>
      <c r="Q62" s="196">
        <v>0</v>
      </c>
      <c r="R62" s="196">
        <v>0.52</v>
      </c>
      <c r="S62" s="196">
        <v>6.18</v>
      </c>
      <c r="T62" s="196">
        <v>0</v>
      </c>
      <c r="U62" s="196">
        <v>1.02</v>
      </c>
      <c r="V62" s="196">
        <v>0.22</v>
      </c>
      <c r="W62" s="196">
        <v>0.42</v>
      </c>
      <c r="X62" s="196">
        <v>1.98</v>
      </c>
      <c r="Y62" s="196">
        <v>0</v>
      </c>
      <c r="Z62" s="196">
        <v>3.08</v>
      </c>
      <c r="AA62" s="196">
        <v>1.1000000000000001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9.99</v>
      </c>
      <c r="AS62" s="196">
        <v>21.42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3.06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115.8</v>
      </c>
      <c r="M63" s="196">
        <v>1.1200000000000001</v>
      </c>
      <c r="N63" s="196">
        <v>0.69</v>
      </c>
      <c r="O63" s="196">
        <v>0</v>
      </c>
      <c r="P63" s="196">
        <v>0.89</v>
      </c>
      <c r="Q63" s="196">
        <v>0</v>
      </c>
      <c r="R63" s="196">
        <v>0.52</v>
      </c>
      <c r="S63" s="196">
        <v>6.18</v>
      </c>
      <c r="T63" s="196">
        <v>0</v>
      </c>
      <c r="U63" s="196">
        <v>1.02</v>
      </c>
      <c r="V63" s="196">
        <v>0.22</v>
      </c>
      <c r="W63" s="196">
        <v>0.42</v>
      </c>
      <c r="X63" s="196">
        <v>1.97</v>
      </c>
      <c r="Y63" s="196">
        <v>0</v>
      </c>
      <c r="Z63" s="196">
        <v>3.08</v>
      </c>
      <c r="AA63" s="196">
        <v>1.1000000000000001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9.99</v>
      </c>
      <c r="AS63" s="196">
        <v>21.42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3.06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115.8</v>
      </c>
      <c r="M64" s="196">
        <v>1.1200000000000001</v>
      </c>
      <c r="N64" s="196">
        <v>0.69</v>
      </c>
      <c r="O64" s="196">
        <v>0</v>
      </c>
      <c r="P64" s="196">
        <v>0.89</v>
      </c>
      <c r="Q64" s="196">
        <v>0</v>
      </c>
      <c r="R64" s="196">
        <v>0.52</v>
      </c>
      <c r="S64" s="196">
        <v>6.18</v>
      </c>
      <c r="T64" s="196">
        <v>0</v>
      </c>
      <c r="U64" s="196">
        <v>1.02</v>
      </c>
      <c r="V64" s="196">
        <v>0.22</v>
      </c>
      <c r="W64" s="196">
        <v>0.42</v>
      </c>
      <c r="X64" s="196">
        <v>1.79</v>
      </c>
      <c r="Y64" s="196">
        <v>0</v>
      </c>
      <c r="Z64" s="196">
        <v>3.08</v>
      </c>
      <c r="AA64" s="196">
        <v>1.1000000000000001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9.99</v>
      </c>
      <c r="AS64" s="196">
        <v>21.42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3.06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85.07</v>
      </c>
      <c r="M65" s="196">
        <v>1.1200000000000001</v>
      </c>
      <c r="N65" s="196">
        <v>0.69</v>
      </c>
      <c r="O65" s="196">
        <v>0</v>
      </c>
      <c r="P65" s="196">
        <v>0.89</v>
      </c>
      <c r="Q65" s="196">
        <v>0</v>
      </c>
      <c r="R65" s="196">
        <v>0.52</v>
      </c>
      <c r="S65" s="196">
        <v>6.18</v>
      </c>
      <c r="T65" s="196">
        <v>0</v>
      </c>
      <c r="U65" s="196">
        <v>1.02</v>
      </c>
      <c r="V65" s="196">
        <v>0.22</v>
      </c>
      <c r="W65" s="196">
        <v>0.42</v>
      </c>
      <c r="X65" s="196">
        <v>1.79</v>
      </c>
      <c r="Y65" s="196">
        <v>0</v>
      </c>
      <c r="Z65" s="196">
        <v>3.08</v>
      </c>
      <c r="AA65" s="196">
        <v>1.1000000000000001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13.75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9.99</v>
      </c>
      <c r="AS65" s="196">
        <v>21.42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3.06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49.53</v>
      </c>
      <c r="M66" s="196">
        <v>1.1200000000000001</v>
      </c>
      <c r="N66" s="196">
        <v>0.69</v>
      </c>
      <c r="O66" s="196">
        <v>0</v>
      </c>
      <c r="P66" s="196">
        <v>0.89</v>
      </c>
      <c r="Q66" s="196">
        <v>0</v>
      </c>
      <c r="R66" s="196">
        <v>0.52</v>
      </c>
      <c r="S66" s="196">
        <v>6.18</v>
      </c>
      <c r="T66" s="196">
        <v>0</v>
      </c>
      <c r="U66" s="196">
        <v>1.02</v>
      </c>
      <c r="V66" s="196">
        <v>0.22</v>
      </c>
      <c r="W66" s="196">
        <v>0.42</v>
      </c>
      <c r="X66" s="196">
        <v>1.79</v>
      </c>
      <c r="Y66" s="196">
        <v>0</v>
      </c>
      <c r="Z66" s="196">
        <v>3.08</v>
      </c>
      <c r="AA66" s="196">
        <v>1.1000000000000001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20.079999999999998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9.99</v>
      </c>
      <c r="AS66" s="196">
        <v>21.42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3.06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49.53</v>
      </c>
      <c r="M67" s="196">
        <v>1.1200000000000001</v>
      </c>
      <c r="N67" s="196">
        <v>0.69</v>
      </c>
      <c r="O67" s="196">
        <v>0</v>
      </c>
      <c r="P67" s="196">
        <v>0.89</v>
      </c>
      <c r="Q67" s="196">
        <v>0</v>
      </c>
      <c r="R67" s="196">
        <v>0.52</v>
      </c>
      <c r="S67" s="196">
        <v>6.18</v>
      </c>
      <c r="T67" s="196">
        <v>0</v>
      </c>
      <c r="U67" s="196">
        <v>1.02</v>
      </c>
      <c r="V67" s="196">
        <v>0.22</v>
      </c>
      <c r="W67" s="196">
        <v>0.42</v>
      </c>
      <c r="X67" s="196">
        <v>1.79</v>
      </c>
      <c r="Y67" s="196">
        <v>0</v>
      </c>
      <c r="Z67" s="196">
        <v>3.08</v>
      </c>
      <c r="AA67" s="196">
        <v>1.1000000000000001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20.39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9.99</v>
      </c>
      <c r="AS67" s="196">
        <v>21.42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3.06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0.37</v>
      </c>
      <c r="L68" s="196">
        <v>18.489999999999998</v>
      </c>
      <c r="M68" s="196">
        <v>1.1200000000000001</v>
      </c>
      <c r="N68" s="196">
        <v>0.69</v>
      </c>
      <c r="O68" s="196">
        <v>0</v>
      </c>
      <c r="P68" s="196">
        <v>0.89</v>
      </c>
      <c r="Q68" s="196">
        <v>0</v>
      </c>
      <c r="R68" s="196">
        <v>0.52</v>
      </c>
      <c r="S68" s="196">
        <v>0.42</v>
      </c>
      <c r="T68" s="196">
        <v>0</v>
      </c>
      <c r="U68" s="196">
        <v>1.02</v>
      </c>
      <c r="V68" s="196">
        <v>0.22</v>
      </c>
      <c r="W68" s="196">
        <v>0.42</v>
      </c>
      <c r="X68" s="196">
        <v>1.79</v>
      </c>
      <c r="Y68" s="196">
        <v>0</v>
      </c>
      <c r="Z68" s="196">
        <v>3.08</v>
      </c>
      <c r="AA68" s="196">
        <v>1.1000000000000001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1.0900000000000001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9.99</v>
      </c>
      <c r="AS68" s="196">
        <v>21.42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3.06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0.37</v>
      </c>
      <c r="L69" s="196">
        <v>15.04</v>
      </c>
      <c r="M69" s="196">
        <v>1.1200000000000001</v>
      </c>
      <c r="N69" s="196">
        <v>0.69</v>
      </c>
      <c r="O69" s="196">
        <v>0</v>
      </c>
      <c r="P69" s="196">
        <v>0.89</v>
      </c>
      <c r="Q69" s="196">
        <v>0</v>
      </c>
      <c r="R69" s="196">
        <v>0.52</v>
      </c>
      <c r="S69" s="196">
        <v>0.42</v>
      </c>
      <c r="T69" s="196">
        <v>0</v>
      </c>
      <c r="U69" s="196">
        <v>1.02</v>
      </c>
      <c r="V69" s="196">
        <v>0.22</v>
      </c>
      <c r="W69" s="196">
        <v>0.42</v>
      </c>
      <c r="X69" s="196">
        <v>1.79</v>
      </c>
      <c r="Y69" s="196">
        <v>0</v>
      </c>
      <c r="Z69" s="196">
        <v>3.08</v>
      </c>
      <c r="AA69" s="196">
        <v>1.1000000000000001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9.99</v>
      </c>
      <c r="AS69" s="196">
        <v>21.42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3.06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0.37</v>
      </c>
      <c r="L70" s="196">
        <v>15.04</v>
      </c>
      <c r="M70" s="196">
        <v>1.1200000000000001</v>
      </c>
      <c r="N70" s="196">
        <v>0.69</v>
      </c>
      <c r="O70" s="196">
        <v>0</v>
      </c>
      <c r="P70" s="196">
        <v>0.89</v>
      </c>
      <c r="Q70" s="196">
        <v>0</v>
      </c>
      <c r="R70" s="196">
        <v>0.52</v>
      </c>
      <c r="S70" s="196">
        <v>0.42</v>
      </c>
      <c r="T70" s="196">
        <v>0</v>
      </c>
      <c r="U70" s="196">
        <v>1.02</v>
      </c>
      <c r="V70" s="196">
        <v>0.22</v>
      </c>
      <c r="W70" s="196">
        <v>0.42</v>
      </c>
      <c r="X70" s="196">
        <v>1.79</v>
      </c>
      <c r="Y70" s="196">
        <v>0</v>
      </c>
      <c r="Z70" s="196">
        <v>3.08</v>
      </c>
      <c r="AA70" s="196">
        <v>1.1000000000000001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9.99</v>
      </c>
      <c r="AS70" s="196">
        <v>21.42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3.06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0.37</v>
      </c>
      <c r="L71" s="196">
        <v>15.04</v>
      </c>
      <c r="M71" s="196">
        <v>1.1200000000000001</v>
      </c>
      <c r="N71" s="196">
        <v>0.69</v>
      </c>
      <c r="O71" s="196">
        <v>0</v>
      </c>
      <c r="P71" s="196">
        <v>0.89</v>
      </c>
      <c r="Q71" s="196">
        <v>0</v>
      </c>
      <c r="R71" s="196">
        <v>0.52</v>
      </c>
      <c r="S71" s="196">
        <v>0.42</v>
      </c>
      <c r="T71" s="196">
        <v>0</v>
      </c>
      <c r="U71" s="196">
        <v>1.02</v>
      </c>
      <c r="V71" s="196">
        <v>0.22</v>
      </c>
      <c r="W71" s="196">
        <v>0.42</v>
      </c>
      <c r="X71" s="196">
        <v>1.79</v>
      </c>
      <c r="Y71" s="196">
        <v>0</v>
      </c>
      <c r="Z71" s="196">
        <v>3.08</v>
      </c>
      <c r="AA71" s="196">
        <v>1.1000000000000001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9.99</v>
      </c>
      <c r="AS71" s="196">
        <v>21.42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3.06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0.37</v>
      </c>
      <c r="L72" s="196">
        <v>15.04</v>
      </c>
      <c r="M72" s="196">
        <v>1.1200000000000001</v>
      </c>
      <c r="N72" s="196">
        <v>0.69</v>
      </c>
      <c r="O72" s="196">
        <v>0</v>
      </c>
      <c r="P72" s="196">
        <v>0.89</v>
      </c>
      <c r="Q72" s="196">
        <v>0</v>
      </c>
      <c r="R72" s="196">
        <v>0.52</v>
      </c>
      <c r="S72" s="196">
        <v>0.42</v>
      </c>
      <c r="T72" s="196">
        <v>0</v>
      </c>
      <c r="U72" s="196">
        <v>1.02</v>
      </c>
      <c r="V72" s="196">
        <v>0.22</v>
      </c>
      <c r="W72" s="196">
        <v>0.42</v>
      </c>
      <c r="X72" s="196">
        <v>1.79</v>
      </c>
      <c r="Y72" s="196">
        <v>0</v>
      </c>
      <c r="Z72" s="196">
        <v>3.08</v>
      </c>
      <c r="AA72" s="196">
        <v>1.1000000000000001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9.99</v>
      </c>
      <c r="AS72" s="196">
        <v>21.42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3.06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0.37</v>
      </c>
      <c r="L73" s="196">
        <v>15.04</v>
      </c>
      <c r="M73" s="196">
        <v>1.1200000000000001</v>
      </c>
      <c r="N73" s="196">
        <v>0.69</v>
      </c>
      <c r="O73" s="196">
        <v>0</v>
      </c>
      <c r="P73" s="196">
        <v>1.0900000000000001</v>
      </c>
      <c r="Q73" s="196">
        <v>0</v>
      </c>
      <c r="R73" s="196">
        <v>0.52</v>
      </c>
      <c r="S73" s="196">
        <v>0.42</v>
      </c>
      <c r="T73" s="196">
        <v>0</v>
      </c>
      <c r="U73" s="196">
        <v>1.02</v>
      </c>
      <c r="V73" s="196">
        <v>0.22</v>
      </c>
      <c r="W73" s="196">
        <v>0.42</v>
      </c>
      <c r="X73" s="196">
        <v>1.79</v>
      </c>
      <c r="Y73" s="196">
        <v>0</v>
      </c>
      <c r="Z73" s="196">
        <v>3.08</v>
      </c>
      <c r="AA73" s="196">
        <v>1.1000000000000001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9.99</v>
      </c>
      <c r="AS73" s="196">
        <v>21.42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3.06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0.37</v>
      </c>
      <c r="L74" s="196">
        <v>15.04</v>
      </c>
      <c r="M74" s="196">
        <v>1.1200000000000001</v>
      </c>
      <c r="N74" s="196">
        <v>0.69</v>
      </c>
      <c r="O74" s="196">
        <v>0</v>
      </c>
      <c r="P74" s="196">
        <v>0.98</v>
      </c>
      <c r="Q74" s="196">
        <v>0</v>
      </c>
      <c r="R74" s="196">
        <v>0.52</v>
      </c>
      <c r="S74" s="196">
        <v>0.42</v>
      </c>
      <c r="T74" s="196">
        <v>0</v>
      </c>
      <c r="U74" s="196">
        <v>1.02</v>
      </c>
      <c r="V74" s="196">
        <v>0.22</v>
      </c>
      <c r="W74" s="196">
        <v>0.42</v>
      </c>
      <c r="X74" s="196">
        <v>1.79</v>
      </c>
      <c r="Y74" s="196">
        <v>0</v>
      </c>
      <c r="Z74" s="196">
        <v>3.08</v>
      </c>
      <c r="AA74" s="196">
        <v>1.1000000000000001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9.99</v>
      </c>
      <c r="AS74" s="196">
        <v>21.42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3.06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0.37</v>
      </c>
      <c r="L75" s="196">
        <v>15.04</v>
      </c>
      <c r="M75" s="196">
        <v>1.1200000000000001</v>
      </c>
      <c r="N75" s="196">
        <v>0.69</v>
      </c>
      <c r="O75" s="196">
        <v>0</v>
      </c>
      <c r="P75" s="196">
        <v>1</v>
      </c>
      <c r="Q75" s="196">
        <v>0</v>
      </c>
      <c r="R75" s="196">
        <v>0.52</v>
      </c>
      <c r="S75" s="196">
        <v>0.42</v>
      </c>
      <c r="T75" s="196">
        <v>0</v>
      </c>
      <c r="U75" s="196">
        <v>1.02</v>
      </c>
      <c r="V75" s="196">
        <v>0.22</v>
      </c>
      <c r="W75" s="196">
        <v>0.42</v>
      </c>
      <c r="X75" s="196">
        <v>1.79</v>
      </c>
      <c r="Y75" s="196">
        <v>0</v>
      </c>
      <c r="Z75" s="196">
        <v>3.08</v>
      </c>
      <c r="AA75" s="196">
        <v>1.1000000000000001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9.99</v>
      </c>
      <c r="AS75" s="196">
        <v>21.42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3.06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0.37</v>
      </c>
      <c r="L76" s="196">
        <v>15.04</v>
      </c>
      <c r="M76" s="196">
        <v>1.1200000000000001</v>
      </c>
      <c r="N76" s="196">
        <v>0.69</v>
      </c>
      <c r="O76" s="196">
        <v>0</v>
      </c>
      <c r="P76" s="196">
        <v>1.02</v>
      </c>
      <c r="Q76" s="196">
        <v>0</v>
      </c>
      <c r="R76" s="196">
        <v>0.52</v>
      </c>
      <c r="S76" s="196">
        <v>0.42</v>
      </c>
      <c r="T76" s="196">
        <v>0</v>
      </c>
      <c r="U76" s="196">
        <v>1.02</v>
      </c>
      <c r="V76" s="196">
        <v>0.22</v>
      </c>
      <c r="W76" s="196">
        <v>0.42</v>
      </c>
      <c r="X76" s="196">
        <v>1.79</v>
      </c>
      <c r="Y76" s="196">
        <v>0</v>
      </c>
      <c r="Z76" s="196">
        <v>3.08</v>
      </c>
      <c r="AA76" s="196">
        <v>1.1000000000000001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9.99</v>
      </c>
      <c r="AS76" s="196">
        <v>21.42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3.06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0.37</v>
      </c>
      <c r="L77" s="196">
        <v>15.04</v>
      </c>
      <c r="M77" s="196">
        <v>1.1200000000000001</v>
      </c>
      <c r="N77" s="196">
        <v>0.69</v>
      </c>
      <c r="O77" s="196">
        <v>0</v>
      </c>
      <c r="P77" s="196">
        <v>3.88</v>
      </c>
      <c r="Q77" s="196">
        <v>0</v>
      </c>
      <c r="R77" s="196">
        <v>0.52</v>
      </c>
      <c r="S77" s="196">
        <v>0.42</v>
      </c>
      <c r="T77" s="196">
        <v>0</v>
      </c>
      <c r="U77" s="196">
        <v>1.02</v>
      </c>
      <c r="V77" s="196">
        <v>0.22</v>
      </c>
      <c r="W77" s="196">
        <v>0.42</v>
      </c>
      <c r="X77" s="196">
        <v>1.79</v>
      </c>
      <c r="Y77" s="196">
        <v>0</v>
      </c>
      <c r="Z77" s="196">
        <v>3.08</v>
      </c>
      <c r="AA77" s="196">
        <v>1.1000000000000001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9.99</v>
      </c>
      <c r="AS77" s="196">
        <v>21.42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3.06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0.37</v>
      </c>
      <c r="L78" s="196">
        <v>15.04</v>
      </c>
      <c r="M78" s="196">
        <v>1.1200000000000001</v>
      </c>
      <c r="N78" s="196">
        <v>0.69</v>
      </c>
      <c r="O78" s="196">
        <v>0</v>
      </c>
      <c r="P78" s="196">
        <v>4.8</v>
      </c>
      <c r="Q78" s="196">
        <v>0</v>
      </c>
      <c r="R78" s="196">
        <v>0.52</v>
      </c>
      <c r="S78" s="196">
        <v>0.42</v>
      </c>
      <c r="T78" s="196">
        <v>0</v>
      </c>
      <c r="U78" s="196">
        <v>1.02</v>
      </c>
      <c r="V78" s="196">
        <v>0.22</v>
      </c>
      <c r="W78" s="196">
        <v>0.42</v>
      </c>
      <c r="X78" s="196">
        <v>1.79</v>
      </c>
      <c r="Y78" s="196">
        <v>0</v>
      </c>
      <c r="Z78" s="196">
        <v>3.08</v>
      </c>
      <c r="AA78" s="196">
        <v>1.1000000000000001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9.99</v>
      </c>
      <c r="AS78" s="196">
        <v>21.42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3.06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0.37</v>
      </c>
      <c r="L79" s="196">
        <v>15.04</v>
      </c>
      <c r="M79" s="196">
        <v>1.1200000000000001</v>
      </c>
      <c r="N79" s="196">
        <v>0.69</v>
      </c>
      <c r="O79" s="196">
        <v>0</v>
      </c>
      <c r="P79" s="196">
        <v>5.26</v>
      </c>
      <c r="Q79" s="196">
        <v>0</v>
      </c>
      <c r="R79" s="196">
        <v>0.52</v>
      </c>
      <c r="S79" s="196">
        <v>0.42</v>
      </c>
      <c r="T79" s="196">
        <v>0</v>
      </c>
      <c r="U79" s="196">
        <v>1.02</v>
      </c>
      <c r="V79" s="196">
        <v>0.22</v>
      </c>
      <c r="W79" s="196">
        <v>0.42</v>
      </c>
      <c r="X79" s="196">
        <v>1.79</v>
      </c>
      <c r="Y79" s="196">
        <v>0</v>
      </c>
      <c r="Z79" s="196">
        <v>3.08</v>
      </c>
      <c r="AA79" s="196">
        <v>1.1000000000000001</v>
      </c>
      <c r="AB79" s="196">
        <v>0</v>
      </c>
      <c r="AC79" s="196">
        <v>1.58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0.27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9.99</v>
      </c>
      <c r="AS79" s="196">
        <v>21.42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3.06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0.37</v>
      </c>
      <c r="L80" s="196">
        <v>15.04</v>
      </c>
      <c r="M80" s="196">
        <v>1.1200000000000001</v>
      </c>
      <c r="N80" s="196">
        <v>0.69</v>
      </c>
      <c r="O80" s="196">
        <v>0</v>
      </c>
      <c r="P80" s="196">
        <v>5.49</v>
      </c>
      <c r="Q80" s="196">
        <v>0</v>
      </c>
      <c r="R80" s="196">
        <v>0.52</v>
      </c>
      <c r="S80" s="196">
        <v>0.42</v>
      </c>
      <c r="T80" s="196">
        <v>0</v>
      </c>
      <c r="U80" s="196">
        <v>1.02</v>
      </c>
      <c r="V80" s="196">
        <v>0.22</v>
      </c>
      <c r="W80" s="196">
        <v>0.42</v>
      </c>
      <c r="X80" s="196">
        <v>1.79</v>
      </c>
      <c r="Y80" s="196">
        <v>0</v>
      </c>
      <c r="Z80" s="196">
        <v>3.08</v>
      </c>
      <c r="AA80" s="196">
        <v>1.1000000000000001</v>
      </c>
      <c r="AB80" s="196">
        <v>0</v>
      </c>
      <c r="AC80" s="196">
        <v>1.58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0.27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9.99</v>
      </c>
      <c r="AS80" s="196">
        <v>21.42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3.06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0.37</v>
      </c>
      <c r="L81" s="196">
        <v>15.04</v>
      </c>
      <c r="M81" s="196">
        <v>1.1200000000000001</v>
      </c>
      <c r="N81" s="196">
        <v>0.69</v>
      </c>
      <c r="O81" s="196">
        <v>0</v>
      </c>
      <c r="P81" s="196">
        <v>5.49</v>
      </c>
      <c r="Q81" s="196">
        <v>0</v>
      </c>
      <c r="R81" s="196">
        <v>0.52</v>
      </c>
      <c r="S81" s="196">
        <v>0.42</v>
      </c>
      <c r="T81" s="196">
        <v>0</v>
      </c>
      <c r="U81" s="196">
        <v>1.02</v>
      </c>
      <c r="V81" s="196">
        <v>0.22</v>
      </c>
      <c r="W81" s="196">
        <v>0.42</v>
      </c>
      <c r="X81" s="196">
        <v>1.79</v>
      </c>
      <c r="Y81" s="196">
        <v>0</v>
      </c>
      <c r="Z81" s="196">
        <v>3.08</v>
      </c>
      <c r="AA81" s="196">
        <v>1.1000000000000001</v>
      </c>
      <c r="AB81" s="196">
        <v>0</v>
      </c>
      <c r="AC81" s="196">
        <v>1.58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0.27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9.99</v>
      </c>
      <c r="AS81" s="196">
        <v>21.42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3.06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0.37</v>
      </c>
      <c r="L82" s="196">
        <v>15.04</v>
      </c>
      <c r="M82" s="196">
        <v>1.1200000000000001</v>
      </c>
      <c r="N82" s="196">
        <v>0.69</v>
      </c>
      <c r="O82" s="196">
        <v>0</v>
      </c>
      <c r="P82" s="196">
        <v>5.49</v>
      </c>
      <c r="Q82" s="196">
        <v>0</v>
      </c>
      <c r="R82" s="196">
        <v>0.52</v>
      </c>
      <c r="S82" s="196">
        <v>0.42</v>
      </c>
      <c r="T82" s="196">
        <v>0</v>
      </c>
      <c r="U82" s="196">
        <v>1.02</v>
      </c>
      <c r="V82" s="196">
        <v>0.22</v>
      </c>
      <c r="W82" s="196">
        <v>0.42</v>
      </c>
      <c r="X82" s="196">
        <v>1.79</v>
      </c>
      <c r="Y82" s="196">
        <v>0</v>
      </c>
      <c r="Z82" s="196">
        <v>3.08</v>
      </c>
      <c r="AA82" s="196">
        <v>1.1000000000000001</v>
      </c>
      <c r="AB82" s="196">
        <v>0</v>
      </c>
      <c r="AC82" s="196">
        <v>1.58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0.27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9.99</v>
      </c>
      <c r="AS82" s="196">
        <v>21.42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3.06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0.37</v>
      </c>
      <c r="L83" s="196">
        <v>15.28</v>
      </c>
      <c r="M83" s="196">
        <v>1.1200000000000001</v>
      </c>
      <c r="N83" s="196">
        <v>0.69</v>
      </c>
      <c r="O83" s="196">
        <v>0</v>
      </c>
      <c r="P83" s="196">
        <v>5.49</v>
      </c>
      <c r="Q83" s="196">
        <v>0</v>
      </c>
      <c r="R83" s="196">
        <v>0.52</v>
      </c>
      <c r="S83" s="196">
        <v>0.42</v>
      </c>
      <c r="T83" s="196">
        <v>0</v>
      </c>
      <c r="U83" s="196">
        <v>1.02</v>
      </c>
      <c r="V83" s="196">
        <v>0.22</v>
      </c>
      <c r="W83" s="196">
        <v>0.42</v>
      </c>
      <c r="X83" s="196">
        <v>1.79</v>
      </c>
      <c r="Y83" s="196">
        <v>0</v>
      </c>
      <c r="Z83" s="196">
        <v>3.08</v>
      </c>
      <c r="AA83" s="196">
        <v>1.1000000000000001</v>
      </c>
      <c r="AB83" s="196">
        <v>0</v>
      </c>
      <c r="AC83" s="196">
        <v>1.58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10.15</v>
      </c>
      <c r="AS83" s="196">
        <v>21.42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3.06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0.37</v>
      </c>
      <c r="L84" s="196">
        <v>15.28</v>
      </c>
      <c r="M84" s="196">
        <v>1.1200000000000001</v>
      </c>
      <c r="N84" s="196">
        <v>0.69</v>
      </c>
      <c r="O84" s="196">
        <v>0</v>
      </c>
      <c r="P84" s="196">
        <v>5.49</v>
      </c>
      <c r="Q84" s="196">
        <v>0</v>
      </c>
      <c r="R84" s="196">
        <v>0.52</v>
      </c>
      <c r="S84" s="196">
        <v>0.42</v>
      </c>
      <c r="T84" s="196">
        <v>0</v>
      </c>
      <c r="U84" s="196">
        <v>1.02</v>
      </c>
      <c r="V84" s="196">
        <v>0.22</v>
      </c>
      <c r="W84" s="196">
        <v>0.42</v>
      </c>
      <c r="X84" s="196">
        <v>1.79</v>
      </c>
      <c r="Y84" s="196">
        <v>0</v>
      </c>
      <c r="Z84" s="196">
        <v>3.08</v>
      </c>
      <c r="AA84" s="196">
        <v>1.1000000000000001</v>
      </c>
      <c r="AB84" s="196">
        <v>0</v>
      </c>
      <c r="AC84" s="196">
        <v>1.58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10.15</v>
      </c>
      <c r="AS84" s="196">
        <v>21.42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3.06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0.37</v>
      </c>
      <c r="L85" s="196">
        <v>15.28</v>
      </c>
      <c r="M85" s="196">
        <v>1.1200000000000001</v>
      </c>
      <c r="N85" s="196">
        <v>0.69</v>
      </c>
      <c r="O85" s="196">
        <v>0</v>
      </c>
      <c r="P85" s="196">
        <v>5.49</v>
      </c>
      <c r="Q85" s="196">
        <v>0</v>
      </c>
      <c r="R85" s="196">
        <v>0.52</v>
      </c>
      <c r="S85" s="196">
        <v>0.42</v>
      </c>
      <c r="T85" s="196">
        <v>0</v>
      </c>
      <c r="U85" s="196">
        <v>1.02</v>
      </c>
      <c r="V85" s="196">
        <v>0.22</v>
      </c>
      <c r="W85" s="196">
        <v>0.42</v>
      </c>
      <c r="X85" s="196">
        <v>1.79</v>
      </c>
      <c r="Y85" s="196">
        <v>0</v>
      </c>
      <c r="Z85" s="196">
        <v>3.08</v>
      </c>
      <c r="AA85" s="196">
        <v>1.1000000000000001</v>
      </c>
      <c r="AB85" s="196">
        <v>0</v>
      </c>
      <c r="AC85" s="196">
        <v>1.58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10.15</v>
      </c>
      <c r="AS85" s="196">
        <v>21.42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3.06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0.37</v>
      </c>
      <c r="L86" s="196">
        <v>15.27</v>
      </c>
      <c r="M86" s="196">
        <v>1.1200000000000001</v>
      </c>
      <c r="N86" s="196">
        <v>0.69</v>
      </c>
      <c r="O86" s="196">
        <v>0</v>
      </c>
      <c r="P86" s="196">
        <v>5.49</v>
      </c>
      <c r="Q86" s="196">
        <v>0</v>
      </c>
      <c r="R86" s="196">
        <v>0.52</v>
      </c>
      <c r="S86" s="196">
        <v>0.42</v>
      </c>
      <c r="T86" s="196">
        <v>0</v>
      </c>
      <c r="U86" s="196">
        <v>1.02</v>
      </c>
      <c r="V86" s="196">
        <v>0.22</v>
      </c>
      <c r="W86" s="196">
        <v>0.42</v>
      </c>
      <c r="X86" s="196">
        <v>1.79</v>
      </c>
      <c r="Y86" s="196">
        <v>0</v>
      </c>
      <c r="Z86" s="196">
        <v>3.08</v>
      </c>
      <c r="AA86" s="196">
        <v>1.1000000000000001</v>
      </c>
      <c r="AB86" s="196">
        <v>0</v>
      </c>
      <c r="AC86" s="196">
        <v>1.58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10.15</v>
      </c>
      <c r="AS86" s="196">
        <v>21.42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3.06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59.13</v>
      </c>
      <c r="M87" s="196">
        <v>1.1200000000000001</v>
      </c>
      <c r="N87" s="196">
        <v>0.69</v>
      </c>
      <c r="O87" s="196">
        <v>0</v>
      </c>
      <c r="P87" s="196">
        <v>5.49</v>
      </c>
      <c r="Q87" s="196">
        <v>0</v>
      </c>
      <c r="R87" s="196">
        <v>0.52</v>
      </c>
      <c r="S87" s="196">
        <v>6.18</v>
      </c>
      <c r="T87" s="196">
        <v>0</v>
      </c>
      <c r="U87" s="196">
        <v>1.02</v>
      </c>
      <c r="V87" s="196">
        <v>0.22</v>
      </c>
      <c r="W87" s="196">
        <v>0.42</v>
      </c>
      <c r="X87" s="196">
        <v>1.79</v>
      </c>
      <c r="Y87" s="196">
        <v>0</v>
      </c>
      <c r="Z87" s="196">
        <v>3.08</v>
      </c>
      <c r="AA87" s="196">
        <v>1.1000000000000001</v>
      </c>
      <c r="AB87" s="196">
        <v>0</v>
      </c>
      <c r="AC87" s="196">
        <v>1.58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12.13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10.15</v>
      </c>
      <c r="AS87" s="196">
        <v>21.42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3.06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107.15</v>
      </c>
      <c r="M88" s="196">
        <v>1.1200000000000001</v>
      </c>
      <c r="N88" s="196">
        <v>0.69</v>
      </c>
      <c r="O88" s="196">
        <v>0</v>
      </c>
      <c r="P88" s="196">
        <v>5.49</v>
      </c>
      <c r="Q88" s="196">
        <v>0</v>
      </c>
      <c r="R88" s="196">
        <v>0.52</v>
      </c>
      <c r="S88" s="196">
        <v>6.18</v>
      </c>
      <c r="T88" s="196">
        <v>0</v>
      </c>
      <c r="U88" s="196">
        <v>1.02</v>
      </c>
      <c r="V88" s="196">
        <v>0.22</v>
      </c>
      <c r="W88" s="196">
        <v>0.42</v>
      </c>
      <c r="X88" s="196">
        <v>1.79</v>
      </c>
      <c r="Y88" s="196">
        <v>0</v>
      </c>
      <c r="Z88" s="196">
        <v>3.08</v>
      </c>
      <c r="AA88" s="196">
        <v>1.1000000000000001</v>
      </c>
      <c r="AB88" s="196">
        <v>0</v>
      </c>
      <c r="AC88" s="196">
        <v>1.58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12.13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10.15</v>
      </c>
      <c r="AS88" s="196">
        <v>21.42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3.06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155.16999999999999</v>
      </c>
      <c r="M89" s="196">
        <v>1.1200000000000001</v>
      </c>
      <c r="N89" s="196">
        <v>0.69</v>
      </c>
      <c r="O89" s="196">
        <v>0</v>
      </c>
      <c r="P89" s="196">
        <v>4.67</v>
      </c>
      <c r="Q89" s="196">
        <v>0</v>
      </c>
      <c r="R89" s="196">
        <v>0.11</v>
      </c>
      <c r="S89" s="196">
        <v>6.18</v>
      </c>
      <c r="T89" s="196">
        <v>0</v>
      </c>
      <c r="U89" s="196">
        <v>1.02</v>
      </c>
      <c r="V89" s="196">
        <v>0.22</v>
      </c>
      <c r="W89" s="196">
        <v>0.42</v>
      </c>
      <c r="X89" s="196">
        <v>1.79</v>
      </c>
      <c r="Y89" s="196">
        <v>0</v>
      </c>
      <c r="Z89" s="196">
        <v>3.08</v>
      </c>
      <c r="AA89" s="196">
        <v>1.1000000000000001</v>
      </c>
      <c r="AB89" s="196">
        <v>0</v>
      </c>
      <c r="AC89" s="196">
        <v>1.58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12.13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10.15</v>
      </c>
      <c r="AS89" s="196">
        <v>21.42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3.06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182.06</v>
      </c>
      <c r="M90" s="196">
        <v>1.1200000000000001</v>
      </c>
      <c r="N90" s="196">
        <v>0.69</v>
      </c>
      <c r="O90" s="196">
        <v>0</v>
      </c>
      <c r="P90" s="196">
        <v>4.67</v>
      </c>
      <c r="Q90" s="196">
        <v>0</v>
      </c>
      <c r="R90" s="196">
        <v>0.52</v>
      </c>
      <c r="S90" s="196">
        <v>6.18</v>
      </c>
      <c r="T90" s="196">
        <v>0</v>
      </c>
      <c r="U90" s="196">
        <v>1.02</v>
      </c>
      <c r="V90" s="196">
        <v>0.22</v>
      </c>
      <c r="W90" s="196">
        <v>0.42</v>
      </c>
      <c r="X90" s="196">
        <v>1.79</v>
      </c>
      <c r="Y90" s="196">
        <v>0</v>
      </c>
      <c r="Z90" s="196">
        <v>3.08</v>
      </c>
      <c r="AA90" s="196">
        <v>1.1000000000000001</v>
      </c>
      <c r="AB90" s="196">
        <v>0</v>
      </c>
      <c r="AC90" s="196">
        <v>1.58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12.13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10.15</v>
      </c>
      <c r="AS90" s="196">
        <v>21.42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3.06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182.06</v>
      </c>
      <c r="M91" s="196">
        <v>1.1200000000000001</v>
      </c>
      <c r="N91" s="196">
        <v>0.69</v>
      </c>
      <c r="O91" s="196">
        <v>0</v>
      </c>
      <c r="P91" s="196">
        <v>4.67</v>
      </c>
      <c r="Q91" s="196">
        <v>0</v>
      </c>
      <c r="R91" s="196">
        <v>0.52</v>
      </c>
      <c r="S91" s="196">
        <v>6.18</v>
      </c>
      <c r="T91" s="196">
        <v>0</v>
      </c>
      <c r="U91" s="196">
        <v>1.02</v>
      </c>
      <c r="V91" s="196">
        <v>0.22</v>
      </c>
      <c r="W91" s="196">
        <v>0.42</v>
      </c>
      <c r="X91" s="196">
        <v>1.79</v>
      </c>
      <c r="Y91" s="196">
        <v>0</v>
      </c>
      <c r="Z91" s="196">
        <v>3.08</v>
      </c>
      <c r="AA91" s="196">
        <v>19.989999999999998</v>
      </c>
      <c r="AB91" s="196">
        <v>0</v>
      </c>
      <c r="AC91" s="196">
        <v>1.58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12.13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10.15</v>
      </c>
      <c r="AS91" s="196">
        <v>21.42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3.06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182.06</v>
      </c>
      <c r="M92" s="196">
        <v>1.1200000000000001</v>
      </c>
      <c r="N92" s="196">
        <v>0.69</v>
      </c>
      <c r="O92" s="196">
        <v>0</v>
      </c>
      <c r="P92" s="196">
        <v>4.67</v>
      </c>
      <c r="Q92" s="196">
        <v>0</v>
      </c>
      <c r="R92" s="196">
        <v>0.52</v>
      </c>
      <c r="S92" s="196">
        <v>6.18</v>
      </c>
      <c r="T92" s="196">
        <v>0</v>
      </c>
      <c r="U92" s="196">
        <v>1.02</v>
      </c>
      <c r="V92" s="196">
        <v>0.22</v>
      </c>
      <c r="W92" s="196">
        <v>0.42</v>
      </c>
      <c r="X92" s="196">
        <v>1.79</v>
      </c>
      <c r="Y92" s="196">
        <v>0</v>
      </c>
      <c r="Z92" s="196">
        <v>3.08</v>
      </c>
      <c r="AA92" s="196">
        <v>19.989999999999998</v>
      </c>
      <c r="AB92" s="196">
        <v>0</v>
      </c>
      <c r="AC92" s="196">
        <v>1.58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12.13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10.15</v>
      </c>
      <c r="AS92" s="196">
        <v>21.42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3.06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182.06</v>
      </c>
      <c r="M93" s="196">
        <v>1.1200000000000001</v>
      </c>
      <c r="N93" s="196">
        <v>0.69</v>
      </c>
      <c r="O93" s="196">
        <v>0</v>
      </c>
      <c r="P93" s="196">
        <v>4.67</v>
      </c>
      <c r="Q93" s="196">
        <v>0</v>
      </c>
      <c r="R93" s="196">
        <v>0.52</v>
      </c>
      <c r="S93" s="196">
        <v>6.18</v>
      </c>
      <c r="T93" s="196">
        <v>0</v>
      </c>
      <c r="U93" s="196">
        <v>1.02</v>
      </c>
      <c r="V93" s="196">
        <v>0.22</v>
      </c>
      <c r="W93" s="196">
        <v>0.42</v>
      </c>
      <c r="X93" s="196">
        <v>1.79</v>
      </c>
      <c r="Y93" s="196">
        <v>0</v>
      </c>
      <c r="Z93" s="196">
        <v>3.08</v>
      </c>
      <c r="AA93" s="196">
        <v>19.989999999999998</v>
      </c>
      <c r="AB93" s="196">
        <v>0</v>
      </c>
      <c r="AC93" s="196">
        <v>1.58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12.13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10.15</v>
      </c>
      <c r="AS93" s="196">
        <v>21.42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3.06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182.06</v>
      </c>
      <c r="M94" s="196">
        <v>1.1200000000000001</v>
      </c>
      <c r="N94" s="196">
        <v>0.69</v>
      </c>
      <c r="O94" s="196">
        <v>0</v>
      </c>
      <c r="P94" s="196">
        <v>4.67</v>
      </c>
      <c r="Q94" s="196">
        <v>0</v>
      </c>
      <c r="R94" s="196">
        <v>0.52</v>
      </c>
      <c r="S94" s="196">
        <v>6.18</v>
      </c>
      <c r="T94" s="196">
        <v>0</v>
      </c>
      <c r="U94" s="196">
        <v>1.02</v>
      </c>
      <c r="V94" s="196">
        <v>0.22</v>
      </c>
      <c r="W94" s="196">
        <v>0.42</v>
      </c>
      <c r="X94" s="196">
        <v>1.79</v>
      </c>
      <c r="Y94" s="196">
        <v>0</v>
      </c>
      <c r="Z94" s="196">
        <v>3.08</v>
      </c>
      <c r="AA94" s="196">
        <v>19.989999999999998</v>
      </c>
      <c r="AB94" s="196">
        <v>0</v>
      </c>
      <c r="AC94" s="196">
        <v>1.58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12.13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10.15</v>
      </c>
      <c r="AS94" s="196">
        <v>21.42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3.06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182.06</v>
      </c>
      <c r="M95" s="196">
        <v>1.1200000000000001</v>
      </c>
      <c r="N95" s="196">
        <v>0.69</v>
      </c>
      <c r="O95" s="196">
        <v>0</v>
      </c>
      <c r="P95" s="196">
        <v>4.67</v>
      </c>
      <c r="Q95" s="196">
        <v>0</v>
      </c>
      <c r="R95" s="196">
        <v>6.62</v>
      </c>
      <c r="S95" s="196">
        <v>6.18</v>
      </c>
      <c r="T95" s="196">
        <v>0</v>
      </c>
      <c r="U95" s="196">
        <v>1.02</v>
      </c>
      <c r="V95" s="196">
        <v>3.65</v>
      </c>
      <c r="W95" s="196">
        <v>0.42</v>
      </c>
      <c r="X95" s="196">
        <v>1.79</v>
      </c>
      <c r="Y95" s="196">
        <v>0</v>
      </c>
      <c r="Z95" s="196">
        <v>3.08</v>
      </c>
      <c r="AA95" s="196">
        <v>19.989999999999998</v>
      </c>
      <c r="AB95" s="196">
        <v>0</v>
      </c>
      <c r="AC95" s="196">
        <v>1.58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12.13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10.15</v>
      </c>
      <c r="AS95" s="196">
        <v>21.42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3.06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182.06</v>
      </c>
      <c r="M96" s="196">
        <v>1.1200000000000001</v>
      </c>
      <c r="N96" s="196">
        <v>0.69</v>
      </c>
      <c r="O96" s="196">
        <v>0</v>
      </c>
      <c r="P96" s="196">
        <v>4.67</v>
      </c>
      <c r="Q96" s="196">
        <v>0</v>
      </c>
      <c r="R96" s="196">
        <v>10.130000000000001</v>
      </c>
      <c r="S96" s="196">
        <v>6.18</v>
      </c>
      <c r="T96" s="196">
        <v>0</v>
      </c>
      <c r="U96" s="196">
        <v>1.02</v>
      </c>
      <c r="V96" s="196">
        <v>3.65</v>
      </c>
      <c r="W96" s="196">
        <v>0.42</v>
      </c>
      <c r="X96" s="196">
        <v>1.79</v>
      </c>
      <c r="Y96" s="196">
        <v>0</v>
      </c>
      <c r="Z96" s="196">
        <v>3.08</v>
      </c>
      <c r="AA96" s="196">
        <v>19.989999999999998</v>
      </c>
      <c r="AB96" s="196">
        <v>0</v>
      </c>
      <c r="AC96" s="196">
        <v>1.58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12.13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10.15</v>
      </c>
      <c r="AS96" s="196">
        <v>21.42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3.06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7.41</v>
      </c>
      <c r="L97" s="196">
        <v>182.06</v>
      </c>
      <c r="M97" s="196">
        <v>1.1200000000000001</v>
      </c>
      <c r="N97" s="196">
        <v>0.69</v>
      </c>
      <c r="O97" s="196">
        <v>0</v>
      </c>
      <c r="P97" s="196">
        <v>4.67</v>
      </c>
      <c r="Q97" s="196">
        <v>0</v>
      </c>
      <c r="R97" s="196">
        <v>10.130000000000001</v>
      </c>
      <c r="S97" s="196">
        <v>6.18</v>
      </c>
      <c r="T97" s="196">
        <v>0</v>
      </c>
      <c r="U97" s="196">
        <v>1.02</v>
      </c>
      <c r="V97" s="196">
        <v>3.65</v>
      </c>
      <c r="W97" s="196">
        <v>0.42</v>
      </c>
      <c r="X97" s="196">
        <v>1.79</v>
      </c>
      <c r="Y97" s="196">
        <v>0</v>
      </c>
      <c r="Z97" s="196">
        <v>3.08</v>
      </c>
      <c r="AA97" s="196">
        <v>19.989999999999998</v>
      </c>
      <c r="AB97" s="196">
        <v>0</v>
      </c>
      <c r="AC97" s="196">
        <v>1.58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12.13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10.15</v>
      </c>
      <c r="AS97" s="196">
        <v>21.42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3.06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182.06</v>
      </c>
      <c r="M98" s="196">
        <v>1.1200000000000001</v>
      </c>
      <c r="N98" s="196">
        <v>0.69</v>
      </c>
      <c r="O98" s="196">
        <v>0</v>
      </c>
      <c r="P98" s="196">
        <v>4.67</v>
      </c>
      <c r="Q98" s="196">
        <v>0</v>
      </c>
      <c r="R98" s="196">
        <v>10.130000000000001</v>
      </c>
      <c r="S98" s="196">
        <v>6.18</v>
      </c>
      <c r="T98" s="196">
        <v>0</v>
      </c>
      <c r="U98" s="196">
        <v>1.02</v>
      </c>
      <c r="V98" s="196">
        <v>3.65</v>
      </c>
      <c r="W98" s="196">
        <v>0.42</v>
      </c>
      <c r="X98" s="196">
        <v>1.79</v>
      </c>
      <c r="Y98" s="196">
        <v>0</v>
      </c>
      <c r="Z98" s="196">
        <v>3.08</v>
      </c>
      <c r="AA98" s="196">
        <v>19.989999999999998</v>
      </c>
      <c r="AB98" s="196">
        <v>0</v>
      </c>
      <c r="AC98" s="196">
        <v>1.58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12.13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10.15</v>
      </c>
      <c r="AS98" s="196">
        <v>21.42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7.2480000000000058E-2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0.10431750000000004</v>
      </c>
      <c r="L99">
        <f t="shared" si="0"/>
        <v>2.3157199999999993</v>
      </c>
      <c r="M99">
        <f t="shared" si="0"/>
        <v>2.6880000000000032E-2</v>
      </c>
      <c r="N99">
        <f t="shared" si="0"/>
        <v>1.6559999999999978E-2</v>
      </c>
      <c r="O99">
        <f t="shared" si="0"/>
        <v>0</v>
      </c>
      <c r="P99">
        <f t="shared" si="0"/>
        <v>4.4109999999999962E-2</v>
      </c>
      <c r="Q99">
        <f t="shared" si="0"/>
        <v>0</v>
      </c>
      <c r="R99">
        <f t="shared" si="0"/>
        <v>7.8847499999999848E-2</v>
      </c>
      <c r="S99">
        <f t="shared" si="0"/>
        <v>8.7840000000000071E-2</v>
      </c>
      <c r="T99">
        <f t="shared" si="0"/>
        <v>0</v>
      </c>
      <c r="U99">
        <f t="shared" si="0"/>
        <v>2.4479999999999991E-2</v>
      </c>
      <c r="V99">
        <f t="shared" si="0"/>
        <v>2.9317499999999996E-2</v>
      </c>
      <c r="W99">
        <f t="shared" si="0"/>
        <v>5.803499999999976E-2</v>
      </c>
      <c r="X99">
        <f t="shared" si="0"/>
        <v>0.11116000000000018</v>
      </c>
      <c r="Y99">
        <f t="shared" si="0"/>
        <v>0</v>
      </c>
      <c r="Z99">
        <f t="shared" si="0"/>
        <v>0.3650424999999986</v>
      </c>
      <c r="AA99">
        <f t="shared" si="0"/>
        <v>0.1916875000000004</v>
      </c>
      <c r="AB99">
        <f t="shared" si="0"/>
        <v>0</v>
      </c>
      <c r="AC99">
        <f t="shared" si="0"/>
        <v>3.5280000000000034E-2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0.16987999999999992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0.24231999999999987</v>
      </c>
      <c r="AS99">
        <f t="shared" si="0"/>
        <v>0.51408000000000076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-12.701000000000001</v>
      </c>
      <c r="D25" s="82">
        <v>0</v>
      </c>
      <c r="E25" s="82">
        <v>0</v>
      </c>
      <c r="F25" s="82">
        <v>-17.298999999999999</v>
      </c>
      <c r="G25" s="82">
        <v>-30</v>
      </c>
      <c r="H25" s="76"/>
      <c r="I25" s="31">
        <v>23</v>
      </c>
      <c r="J25" s="82">
        <v>12.701000000000001</v>
      </c>
      <c r="K25" s="82">
        <v>0</v>
      </c>
      <c r="L25" s="82">
        <v>0</v>
      </c>
      <c r="M25" s="82">
        <v>0</v>
      </c>
      <c r="N25" s="82">
        <v>12.701000000000001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17.298999999999999</v>
      </c>
      <c r="AF25" s="82">
        <v>0</v>
      </c>
      <c r="AG25" s="82">
        <v>0</v>
      </c>
      <c r="AH25" s="82">
        <v>0</v>
      </c>
      <c r="AI25" s="82">
        <v>17.298999999999999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12.701000000000001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-12.701000000000001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17.298999999999999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-17.298999999999999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127.01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127.01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172.99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172.99</v>
      </c>
      <c r="DF25" s="81">
        <f t="shared" si="31"/>
        <v>30</v>
      </c>
      <c r="DG25" s="81">
        <f t="shared" si="32"/>
        <v>-12.701000000000001</v>
      </c>
      <c r="DH25" s="81">
        <f t="shared" si="33"/>
        <v>0</v>
      </c>
      <c r="DI25" s="81">
        <f t="shared" si="34"/>
        <v>0</v>
      </c>
      <c r="DJ25" s="81">
        <f t="shared" si="35"/>
        <v>-17.298999999999999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-47.417000000000002</v>
      </c>
      <c r="D26" s="82">
        <v>0</v>
      </c>
      <c r="E26" s="82">
        <v>0</v>
      </c>
      <c r="F26" s="82">
        <v>-64.582999999999998</v>
      </c>
      <c r="G26" s="82">
        <v>-112</v>
      </c>
      <c r="H26" s="76"/>
      <c r="I26" s="31">
        <v>24</v>
      </c>
      <c r="J26" s="82">
        <v>47.417000000000002</v>
      </c>
      <c r="K26" s="82">
        <v>0</v>
      </c>
      <c r="L26" s="82">
        <v>0</v>
      </c>
      <c r="M26" s="82">
        <v>0</v>
      </c>
      <c r="N26" s="82">
        <v>47.417000000000002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64.582999999999998</v>
      </c>
      <c r="AF26" s="82">
        <v>0</v>
      </c>
      <c r="AG26" s="82">
        <v>0</v>
      </c>
      <c r="AH26" s="82">
        <v>0</v>
      </c>
      <c r="AI26" s="82">
        <v>64.582999999999998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47.417000000000002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-47.417000000000002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64.582999999999998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-64.582999999999998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474.17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474.17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645.82999999999993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645.82999999999993</v>
      </c>
      <c r="DF26" s="81">
        <f t="shared" si="31"/>
        <v>112</v>
      </c>
      <c r="DG26" s="81">
        <f t="shared" si="32"/>
        <v>-47.417000000000002</v>
      </c>
      <c r="DH26" s="81">
        <f t="shared" si="33"/>
        <v>0</v>
      </c>
      <c r="DI26" s="81">
        <f t="shared" si="34"/>
        <v>0</v>
      </c>
      <c r="DJ26" s="81">
        <f t="shared" si="35"/>
        <v>-64.582999999999998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-37.548000000000002</v>
      </c>
      <c r="G27" s="82">
        <v>-37.548000000000002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37.548000000000002</v>
      </c>
      <c r="AF27" s="82">
        <v>0</v>
      </c>
      <c r="AG27" s="82">
        <v>0</v>
      </c>
      <c r="AH27" s="82">
        <v>0</v>
      </c>
      <c r="AI27" s="82">
        <v>37.548000000000002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37.548000000000002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-37.548000000000002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375.48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375.48</v>
      </c>
      <c r="DF27" s="81">
        <f t="shared" si="31"/>
        <v>37.548000000000002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-37.548000000000002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-137.476</v>
      </c>
      <c r="G30" s="82">
        <v>-137.476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137.476</v>
      </c>
      <c r="AF30" s="82">
        <v>0</v>
      </c>
      <c r="AG30" s="82">
        <v>0</v>
      </c>
      <c r="AH30" s="82">
        <v>0</v>
      </c>
      <c r="AI30" s="82">
        <v>137.476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137.476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-137.476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1374.76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1374.76</v>
      </c>
      <c r="DF30" s="81">
        <f t="shared" si="31"/>
        <v>137.476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-137.476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-121.85</v>
      </c>
      <c r="G31" s="82">
        <v>-121.85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121.85</v>
      </c>
      <c r="AF31" s="82">
        <v>0</v>
      </c>
      <c r="AG31" s="82">
        <v>0</v>
      </c>
      <c r="AH31" s="82">
        <v>0</v>
      </c>
      <c r="AI31" s="82">
        <v>121.85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121.85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-121.85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1218.5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1218.5</v>
      </c>
      <c r="DF31" s="81">
        <f t="shared" si="31"/>
        <v>121.85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-121.85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-100.52500000000001</v>
      </c>
      <c r="G32" s="82">
        <v>-100.52500000000001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100.52500000000001</v>
      </c>
      <c r="AF32" s="82">
        <v>0</v>
      </c>
      <c r="AG32" s="82">
        <v>0</v>
      </c>
      <c r="AH32" s="82">
        <v>0</v>
      </c>
      <c r="AI32" s="82">
        <v>100.52500000000001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100.52500000000001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-100.52500000000001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1005.25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1005.25</v>
      </c>
      <c r="DF32" s="81">
        <f t="shared" si="31"/>
        <v>100.52500000000001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-100.52500000000001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-85.406999999999996</v>
      </c>
      <c r="G33" s="82">
        <v>-85.406999999999996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85.406999999999996</v>
      </c>
      <c r="AF33" s="82">
        <v>0</v>
      </c>
      <c r="AG33" s="82">
        <v>0</v>
      </c>
      <c r="AH33" s="82">
        <v>0</v>
      </c>
      <c r="AI33" s="82">
        <v>85.406999999999996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85.406999999999996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-85.406999999999996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854.06999999999994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854.06999999999994</v>
      </c>
      <c r="DF33" s="81">
        <f t="shared" si="31"/>
        <v>85.406999999999996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-85.406999999999996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-32.411999999999999</v>
      </c>
      <c r="G34" s="82">
        <v>-32.411999999999999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-20.082000000000001</v>
      </c>
      <c r="N34" s="82">
        <v>-20.082000000000001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32.411999999999999</v>
      </c>
      <c r="AF34" s="82">
        <v>20.082000000000001</v>
      </c>
      <c r="AG34" s="82">
        <v>0</v>
      </c>
      <c r="AH34" s="82">
        <v>0</v>
      </c>
      <c r="AI34" s="82">
        <v>52.494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32.411999999999999</v>
      </c>
      <c r="BQ34" s="83">
        <f t="shared" si="3"/>
        <v>20.082000000000001</v>
      </c>
      <c r="BR34" s="83">
        <f t="shared" si="3"/>
        <v>0</v>
      </c>
      <c r="BS34" s="83">
        <f t="shared" si="3"/>
        <v>0</v>
      </c>
      <c r="BT34" s="83">
        <f t="shared" si="20"/>
        <v>-52.494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324.12</v>
      </c>
      <c r="DA34" s="80">
        <f t="shared" si="8"/>
        <v>200.82</v>
      </c>
      <c r="DB34" s="80">
        <f t="shared" si="8"/>
        <v>0</v>
      </c>
      <c r="DC34" s="80">
        <f t="shared" si="8"/>
        <v>0</v>
      </c>
      <c r="DD34" s="80">
        <f t="shared" si="30"/>
        <v>524.94000000000005</v>
      </c>
      <c r="DF34" s="81">
        <f t="shared" si="31"/>
        <v>32.411999999999999</v>
      </c>
      <c r="DG34" s="81">
        <f t="shared" si="32"/>
        <v>20.082000000000001</v>
      </c>
      <c r="DH34" s="81">
        <f t="shared" si="33"/>
        <v>0</v>
      </c>
      <c r="DI34" s="81">
        <f t="shared" si="34"/>
        <v>0</v>
      </c>
      <c r="DJ34" s="81">
        <f t="shared" si="35"/>
        <v>-52.494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-36.594999999999999</v>
      </c>
      <c r="G35" s="82">
        <v>-36.594999999999999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36.594999999999999</v>
      </c>
      <c r="AF35" s="82">
        <v>0</v>
      </c>
      <c r="AG35" s="82">
        <v>0</v>
      </c>
      <c r="AH35" s="82">
        <v>0</v>
      </c>
      <c r="AI35" s="82">
        <v>36.594999999999999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36.594999999999999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-36.594999999999999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365.95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365.95</v>
      </c>
      <c r="DF35" s="81">
        <f t="shared" si="31"/>
        <v>36.594999999999999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-36.594999999999999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-16.41</v>
      </c>
      <c r="G36" s="82">
        <v>-16.41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16.41</v>
      </c>
      <c r="AF36" s="82">
        <v>0</v>
      </c>
      <c r="AG36" s="82">
        <v>0</v>
      </c>
      <c r="AH36" s="82">
        <v>0</v>
      </c>
      <c r="AI36" s="82">
        <v>16.41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16.41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-16.41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164.1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164.1</v>
      </c>
      <c r="DF36" s="81">
        <f t="shared" si="31"/>
        <v>16.41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-16.41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-33.767000000000003</v>
      </c>
      <c r="G37" s="82">
        <v>-33.767000000000003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33.767000000000003</v>
      </c>
      <c r="AF37" s="82">
        <v>0</v>
      </c>
      <c r="AG37" s="82">
        <v>0</v>
      </c>
      <c r="AH37" s="82">
        <v>0</v>
      </c>
      <c r="AI37" s="82">
        <v>33.767000000000003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33.767000000000003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-33.767000000000003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337.67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337.67</v>
      </c>
      <c r="DF37" s="81">
        <f t="shared" si="31"/>
        <v>33.767000000000003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-33.767000000000003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-49.145000000000003</v>
      </c>
      <c r="G38" s="82">
        <v>-49.145000000000003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49.145000000000003</v>
      </c>
      <c r="AF38" s="82">
        <v>0</v>
      </c>
      <c r="AG38" s="82">
        <v>0</v>
      </c>
      <c r="AH38" s="82">
        <v>0</v>
      </c>
      <c r="AI38" s="82">
        <v>49.145000000000003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49.145000000000003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-49.145000000000003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491.45000000000005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491.45000000000005</v>
      </c>
      <c r="DF38" s="81">
        <f t="shared" si="31"/>
        <v>49.145000000000003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-49.145000000000003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-53.292999999999999</v>
      </c>
      <c r="G39" s="82">
        <v>-53.292999999999999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53.292999999999999</v>
      </c>
      <c r="AF39" s="82">
        <v>0</v>
      </c>
      <c r="AG39" s="82">
        <v>0</v>
      </c>
      <c r="AH39" s="82">
        <v>0</v>
      </c>
      <c r="AI39" s="82">
        <v>53.292999999999999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53.292999999999999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-53.292999999999999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532.92999999999995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532.92999999999995</v>
      </c>
      <c r="DF39" s="81">
        <f t="shared" si="31"/>
        <v>53.292999999999999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-53.292999999999999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-9.6329999999999991</v>
      </c>
      <c r="G40" s="82">
        <v>-9.6329999999999991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9.6329999999999991</v>
      </c>
      <c r="AF40" s="82">
        <v>0</v>
      </c>
      <c r="AG40" s="82">
        <v>0</v>
      </c>
      <c r="AH40" s="82">
        <v>0</v>
      </c>
      <c r="AI40" s="82">
        <v>9.6329999999999991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9.6329999999999991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-9.6329999999999991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96.329999999999984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96.329999999999984</v>
      </c>
      <c r="DF40" s="81">
        <f t="shared" si="31"/>
        <v>9.6329999999999991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-9.6329999999999991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-2.7120000000000002</v>
      </c>
      <c r="D42" s="82">
        <v>0</v>
      </c>
      <c r="E42" s="82">
        <v>0</v>
      </c>
      <c r="F42" s="82">
        <v>0</v>
      </c>
      <c r="G42" s="82">
        <v>-2.7120000000000002</v>
      </c>
      <c r="H42" s="76"/>
      <c r="I42" s="31">
        <v>40</v>
      </c>
      <c r="J42" s="82">
        <v>2.7120000000000002</v>
      </c>
      <c r="K42" s="82">
        <v>0</v>
      </c>
      <c r="L42" s="82">
        <v>0</v>
      </c>
      <c r="M42" s="82">
        <v>2.2879999999999998</v>
      </c>
      <c r="N42" s="82">
        <v>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-2.2879999999999998</v>
      </c>
      <c r="AG42" s="82">
        <v>0</v>
      </c>
      <c r="AH42" s="82">
        <v>0</v>
      </c>
      <c r="AI42" s="82">
        <v>-2.2879999999999998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2.7120000000000002</v>
      </c>
      <c r="AV42" s="83">
        <f t="shared" si="13"/>
        <v>0</v>
      </c>
      <c r="AW42" s="83">
        <f t="shared" si="13"/>
        <v>0</v>
      </c>
      <c r="AX42" s="83">
        <f t="shared" si="13"/>
        <v>2.2879999999999998</v>
      </c>
      <c r="AY42" s="83">
        <f t="shared" si="14"/>
        <v>-5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27.12</v>
      </c>
      <c r="CF42" s="80">
        <f t="shared" si="5"/>
        <v>0</v>
      </c>
      <c r="CG42" s="80">
        <f t="shared" si="5"/>
        <v>0</v>
      </c>
      <c r="CH42" s="80">
        <f t="shared" si="5"/>
        <v>22.88</v>
      </c>
      <c r="CI42" s="80">
        <f t="shared" si="24"/>
        <v>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2.7120000000000002</v>
      </c>
      <c r="DG42" s="81">
        <f t="shared" si="32"/>
        <v>-5</v>
      </c>
      <c r="DH42" s="81">
        <f t="shared" si="33"/>
        <v>0</v>
      </c>
      <c r="DI42" s="81">
        <f t="shared" si="34"/>
        <v>0</v>
      </c>
      <c r="DJ42" s="81">
        <f t="shared" si="35"/>
        <v>2.2879999999999998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-20</v>
      </c>
      <c r="D68" s="82">
        <v>0</v>
      </c>
      <c r="E68" s="82">
        <v>0</v>
      </c>
      <c r="F68" s="82">
        <v>-71.992000000000004</v>
      </c>
      <c r="G68" s="82">
        <v>-91.992000000000004</v>
      </c>
      <c r="H68" s="76"/>
      <c r="I68" s="31">
        <v>66</v>
      </c>
      <c r="J68" s="82">
        <v>20</v>
      </c>
      <c r="K68" s="82">
        <v>0</v>
      </c>
      <c r="L68" s="82">
        <v>0</v>
      </c>
      <c r="M68" s="82">
        <v>0</v>
      </c>
      <c r="N68" s="82">
        <v>20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71.992000000000004</v>
      </c>
      <c r="AF68" s="82">
        <v>0</v>
      </c>
      <c r="AG68" s="82">
        <v>0</v>
      </c>
      <c r="AH68" s="82">
        <v>0</v>
      </c>
      <c r="AI68" s="82">
        <v>71.992000000000004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71.992000000000004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-71.992000000000004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719.92000000000007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719.92000000000007</v>
      </c>
      <c r="DF68" s="81">
        <f t="shared" ref="DF68:DF99" si="59">AR68+AU68+BB68+BI68+BP68</f>
        <v>91.992000000000004</v>
      </c>
      <c r="DG68" s="81">
        <f t="shared" ref="DG68:DG99" si="60">AY68+AN68+BC68+BJ68+BQ68</f>
        <v>-20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-71.992000000000004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-73.215999999999994</v>
      </c>
      <c r="G69" s="82">
        <v>-73.215999999999994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73.215999999999994</v>
      </c>
      <c r="AF69" s="82">
        <v>0</v>
      </c>
      <c r="AG69" s="82">
        <v>0</v>
      </c>
      <c r="AH69" s="82">
        <v>0</v>
      </c>
      <c r="AI69" s="82">
        <v>73.215999999999994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73.215999999999994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-73.215999999999994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732.16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732.16</v>
      </c>
      <c r="DF69" s="81">
        <f t="shared" si="59"/>
        <v>73.215999999999994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-73.215999999999994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-50.893000000000001</v>
      </c>
      <c r="G70" s="82">
        <v>-50.893000000000001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50.893000000000001</v>
      </c>
      <c r="AF70" s="82">
        <v>0</v>
      </c>
      <c r="AG70" s="82">
        <v>0</v>
      </c>
      <c r="AH70" s="82">
        <v>0</v>
      </c>
      <c r="AI70" s="82">
        <v>50.893000000000001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50.893000000000001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-50.893000000000001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508.93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508.93</v>
      </c>
      <c r="DF70" s="81">
        <f t="shared" si="59"/>
        <v>50.893000000000001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-50.893000000000001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-18.423999999999999</v>
      </c>
      <c r="G71" s="82">
        <v>-18.423999999999999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-11.414999999999999</v>
      </c>
      <c r="N71" s="82">
        <v>-11.414999999999999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18.423999999999999</v>
      </c>
      <c r="AF71" s="82">
        <v>11.414999999999999</v>
      </c>
      <c r="AG71" s="82">
        <v>0</v>
      </c>
      <c r="AH71" s="82">
        <v>0</v>
      </c>
      <c r="AI71" s="82">
        <v>29.838999999999999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18.423999999999999</v>
      </c>
      <c r="BQ71" s="83">
        <f t="shared" si="47"/>
        <v>11.414999999999999</v>
      </c>
      <c r="BR71" s="83">
        <f t="shared" si="47"/>
        <v>0</v>
      </c>
      <c r="BS71" s="83">
        <f t="shared" si="47"/>
        <v>0</v>
      </c>
      <c r="BT71" s="83">
        <f t="shared" si="48"/>
        <v>-29.838999999999999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184.24</v>
      </c>
      <c r="DA71" s="80">
        <f t="shared" si="57"/>
        <v>114.14999999999999</v>
      </c>
      <c r="DB71" s="80">
        <f t="shared" si="57"/>
        <v>0</v>
      </c>
      <c r="DC71" s="80">
        <f t="shared" si="57"/>
        <v>0</v>
      </c>
      <c r="DD71" s="80">
        <f t="shared" si="58"/>
        <v>298.39</v>
      </c>
      <c r="DF71" s="81">
        <f t="shared" si="59"/>
        <v>18.423999999999999</v>
      </c>
      <c r="DG71" s="81">
        <f t="shared" si="60"/>
        <v>11.414999999999999</v>
      </c>
      <c r="DH71" s="81">
        <f t="shared" si="61"/>
        <v>0</v>
      </c>
      <c r="DI71" s="81">
        <f t="shared" si="62"/>
        <v>0</v>
      </c>
      <c r="DJ71" s="81">
        <f t="shared" si="63"/>
        <v>-29.838999999999999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-3.9729999999999999</v>
      </c>
      <c r="G72" s="82">
        <v>-3.9729999999999999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-2.4609999999999999</v>
      </c>
      <c r="N72" s="82">
        <v>-2.4609999999999999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3.9729999999999999</v>
      </c>
      <c r="AF72" s="82">
        <v>2.4609999999999999</v>
      </c>
      <c r="AG72" s="82">
        <v>0</v>
      </c>
      <c r="AH72" s="82">
        <v>0</v>
      </c>
      <c r="AI72" s="82">
        <v>6.4340000000000002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3.9729999999999999</v>
      </c>
      <c r="BQ72" s="83">
        <f t="shared" si="47"/>
        <v>2.4609999999999999</v>
      </c>
      <c r="BR72" s="83">
        <f t="shared" si="47"/>
        <v>0</v>
      </c>
      <c r="BS72" s="83">
        <f t="shared" si="47"/>
        <v>0</v>
      </c>
      <c r="BT72" s="83">
        <f t="shared" si="48"/>
        <v>-6.4339999999999993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39.729999999999997</v>
      </c>
      <c r="DA72" s="80">
        <f t="shared" si="57"/>
        <v>24.61</v>
      </c>
      <c r="DB72" s="80">
        <f t="shared" si="57"/>
        <v>0</v>
      </c>
      <c r="DC72" s="80">
        <f t="shared" si="57"/>
        <v>0</v>
      </c>
      <c r="DD72" s="80">
        <f t="shared" si="58"/>
        <v>64.34</v>
      </c>
      <c r="DF72" s="81">
        <f t="shared" si="59"/>
        <v>3.9729999999999999</v>
      </c>
      <c r="DG72" s="81">
        <f t="shared" si="60"/>
        <v>2.4609999999999999</v>
      </c>
      <c r="DH72" s="81">
        <f t="shared" si="61"/>
        <v>0</v>
      </c>
      <c r="DI72" s="81">
        <f t="shared" si="62"/>
        <v>0</v>
      </c>
      <c r="DJ72" s="81">
        <f t="shared" si="63"/>
        <v>-6.4339999999999993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-6.3259999999999996</v>
      </c>
      <c r="G73" s="82">
        <v>-6.3259999999999996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-3.92</v>
      </c>
      <c r="N73" s="82">
        <v>-3.92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6.3259999999999996</v>
      </c>
      <c r="AF73" s="82">
        <v>3.92</v>
      </c>
      <c r="AG73" s="82">
        <v>0</v>
      </c>
      <c r="AH73" s="82">
        <v>0</v>
      </c>
      <c r="AI73" s="82">
        <v>10.246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6.3259999999999996</v>
      </c>
      <c r="BQ73" s="83">
        <f t="shared" si="47"/>
        <v>3.92</v>
      </c>
      <c r="BR73" s="83">
        <f t="shared" si="47"/>
        <v>0</v>
      </c>
      <c r="BS73" s="83">
        <f t="shared" si="47"/>
        <v>0</v>
      </c>
      <c r="BT73" s="83">
        <f t="shared" si="48"/>
        <v>-10.245999999999999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63.26</v>
      </c>
      <c r="DA73" s="80">
        <f t="shared" si="57"/>
        <v>39.200000000000003</v>
      </c>
      <c r="DB73" s="80">
        <f t="shared" si="57"/>
        <v>0</v>
      </c>
      <c r="DC73" s="80">
        <f t="shared" si="57"/>
        <v>0</v>
      </c>
      <c r="DD73" s="80">
        <f t="shared" si="58"/>
        <v>102.46000000000001</v>
      </c>
      <c r="DF73" s="81">
        <f t="shared" si="59"/>
        <v>6.3259999999999996</v>
      </c>
      <c r="DG73" s="81">
        <f t="shared" si="60"/>
        <v>3.92</v>
      </c>
      <c r="DH73" s="81">
        <f t="shared" si="61"/>
        <v>0</v>
      </c>
      <c r="DI73" s="81">
        <f t="shared" si="62"/>
        <v>0</v>
      </c>
      <c r="DJ73" s="81">
        <f t="shared" si="63"/>
        <v>-10.245999999999999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-19.931999999999999</v>
      </c>
      <c r="G74" s="82">
        <v>-19.931999999999999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-12.35</v>
      </c>
      <c r="N74" s="82">
        <v>-12.35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19.931999999999999</v>
      </c>
      <c r="AF74" s="82">
        <v>12.35</v>
      </c>
      <c r="AG74" s="82">
        <v>0</v>
      </c>
      <c r="AH74" s="82">
        <v>0</v>
      </c>
      <c r="AI74" s="82">
        <v>32.281999999999996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19.931999999999999</v>
      </c>
      <c r="BQ74" s="83">
        <f t="shared" si="47"/>
        <v>12.35</v>
      </c>
      <c r="BR74" s="83">
        <f t="shared" si="47"/>
        <v>0</v>
      </c>
      <c r="BS74" s="83">
        <f t="shared" si="47"/>
        <v>0</v>
      </c>
      <c r="BT74" s="83">
        <f t="shared" si="48"/>
        <v>-32.281999999999996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199.32</v>
      </c>
      <c r="DA74" s="80">
        <f t="shared" si="57"/>
        <v>123.5</v>
      </c>
      <c r="DB74" s="80">
        <f t="shared" si="57"/>
        <v>0</v>
      </c>
      <c r="DC74" s="80">
        <f t="shared" si="57"/>
        <v>0</v>
      </c>
      <c r="DD74" s="80">
        <f t="shared" si="58"/>
        <v>322.82</v>
      </c>
      <c r="DF74" s="81">
        <f t="shared" si="59"/>
        <v>19.931999999999999</v>
      </c>
      <c r="DG74" s="81">
        <f t="shared" si="60"/>
        <v>12.35</v>
      </c>
      <c r="DH74" s="81">
        <f t="shared" si="61"/>
        <v>0</v>
      </c>
      <c r="DI74" s="81">
        <f t="shared" si="62"/>
        <v>0</v>
      </c>
      <c r="DJ74" s="81">
        <f t="shared" si="63"/>
        <v>-32.281999999999996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-22.440999999999999</v>
      </c>
      <c r="G75" s="82">
        <v>-22.440999999999999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-13.904999999999999</v>
      </c>
      <c r="N75" s="82">
        <v>-13.904999999999999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22.440999999999999</v>
      </c>
      <c r="AF75" s="82">
        <v>13.904999999999999</v>
      </c>
      <c r="AG75" s="82">
        <v>0</v>
      </c>
      <c r="AH75" s="82">
        <v>0</v>
      </c>
      <c r="AI75" s="82">
        <v>36.345999999999997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22.440999999999999</v>
      </c>
      <c r="BQ75" s="83">
        <f t="shared" si="47"/>
        <v>13.904999999999999</v>
      </c>
      <c r="BR75" s="83">
        <f t="shared" si="47"/>
        <v>0</v>
      </c>
      <c r="BS75" s="83">
        <f t="shared" si="47"/>
        <v>0</v>
      </c>
      <c r="BT75" s="83">
        <f t="shared" si="48"/>
        <v>-36.345999999999997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224.41</v>
      </c>
      <c r="DA75" s="80">
        <f t="shared" si="57"/>
        <v>139.04999999999998</v>
      </c>
      <c r="DB75" s="80">
        <f t="shared" si="57"/>
        <v>0</v>
      </c>
      <c r="DC75" s="80">
        <f t="shared" si="57"/>
        <v>0</v>
      </c>
      <c r="DD75" s="80">
        <f t="shared" si="58"/>
        <v>363.46</v>
      </c>
      <c r="DF75" s="81">
        <f t="shared" si="59"/>
        <v>22.440999999999999</v>
      </c>
      <c r="DG75" s="81">
        <f t="shared" si="60"/>
        <v>13.904999999999999</v>
      </c>
      <c r="DH75" s="81">
        <f t="shared" si="61"/>
        <v>0</v>
      </c>
      <c r="DI75" s="81">
        <f t="shared" si="62"/>
        <v>0</v>
      </c>
      <c r="DJ75" s="81">
        <f t="shared" si="63"/>
        <v>-36.345999999999997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-24.262</v>
      </c>
      <c r="G76" s="82">
        <v>-24.262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-15.032</v>
      </c>
      <c r="N76" s="82">
        <v>-15.032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24.262</v>
      </c>
      <c r="AF76" s="82">
        <v>15.032</v>
      </c>
      <c r="AG76" s="82">
        <v>0</v>
      </c>
      <c r="AH76" s="82">
        <v>0</v>
      </c>
      <c r="AI76" s="82">
        <v>39.293999999999997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24.262</v>
      </c>
      <c r="BQ76" s="83">
        <f t="shared" si="47"/>
        <v>15.032</v>
      </c>
      <c r="BR76" s="83">
        <f t="shared" si="47"/>
        <v>0</v>
      </c>
      <c r="BS76" s="83">
        <f t="shared" si="47"/>
        <v>0</v>
      </c>
      <c r="BT76" s="83">
        <f t="shared" si="48"/>
        <v>-39.293999999999997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242.62</v>
      </c>
      <c r="DA76" s="80">
        <f t="shared" si="57"/>
        <v>150.32</v>
      </c>
      <c r="DB76" s="80">
        <f t="shared" si="57"/>
        <v>0</v>
      </c>
      <c r="DC76" s="80">
        <f t="shared" si="57"/>
        <v>0</v>
      </c>
      <c r="DD76" s="80">
        <f t="shared" si="58"/>
        <v>392.94</v>
      </c>
      <c r="DF76" s="81">
        <f t="shared" si="59"/>
        <v>24.262</v>
      </c>
      <c r="DG76" s="81">
        <f t="shared" si="60"/>
        <v>15.032</v>
      </c>
      <c r="DH76" s="81">
        <f t="shared" si="61"/>
        <v>0</v>
      </c>
      <c r="DI76" s="81">
        <f t="shared" si="62"/>
        <v>0</v>
      </c>
      <c r="DJ76" s="81">
        <f t="shared" si="63"/>
        <v>-39.293999999999997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-26.559000000000001</v>
      </c>
      <c r="G77" s="82">
        <v>-26.559000000000001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-16.454999999999998</v>
      </c>
      <c r="N77" s="82">
        <v>-16.454999999999998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26.559000000000001</v>
      </c>
      <c r="AF77" s="82">
        <v>16.454999999999998</v>
      </c>
      <c r="AG77" s="82">
        <v>0</v>
      </c>
      <c r="AH77" s="82">
        <v>0</v>
      </c>
      <c r="AI77" s="82">
        <v>43.014000000000003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26.559000000000001</v>
      </c>
      <c r="BQ77" s="83">
        <f t="shared" si="47"/>
        <v>16.454999999999998</v>
      </c>
      <c r="BR77" s="83">
        <f t="shared" si="47"/>
        <v>0</v>
      </c>
      <c r="BS77" s="83">
        <f t="shared" si="47"/>
        <v>0</v>
      </c>
      <c r="BT77" s="83">
        <f t="shared" si="48"/>
        <v>-43.013999999999996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265.59000000000003</v>
      </c>
      <c r="DA77" s="80">
        <f t="shared" si="57"/>
        <v>164.54999999999998</v>
      </c>
      <c r="DB77" s="80">
        <f t="shared" si="57"/>
        <v>0</v>
      </c>
      <c r="DC77" s="80">
        <f t="shared" si="57"/>
        <v>0</v>
      </c>
      <c r="DD77" s="80">
        <f t="shared" si="58"/>
        <v>430.14</v>
      </c>
      <c r="DF77" s="81">
        <f t="shared" si="59"/>
        <v>26.559000000000001</v>
      </c>
      <c r="DG77" s="81">
        <f t="shared" si="60"/>
        <v>16.454999999999998</v>
      </c>
      <c r="DH77" s="81">
        <f t="shared" si="61"/>
        <v>0</v>
      </c>
      <c r="DI77" s="81">
        <f t="shared" si="62"/>
        <v>0</v>
      </c>
      <c r="DJ77" s="81">
        <f t="shared" si="63"/>
        <v>-43.013999999999996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-46.088000000000001</v>
      </c>
      <c r="G78" s="82">
        <v>-46.088000000000001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46.088000000000001</v>
      </c>
      <c r="AF78" s="82">
        <v>0</v>
      </c>
      <c r="AG78" s="82">
        <v>0</v>
      </c>
      <c r="AH78" s="82">
        <v>0</v>
      </c>
      <c r="AI78" s="82">
        <v>46.088000000000001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46.088000000000001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-46.088000000000001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460.88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460.88</v>
      </c>
      <c r="DF78" s="81">
        <f t="shared" si="59"/>
        <v>46.088000000000001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-46.088000000000001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-51.726999999999997</v>
      </c>
      <c r="G79" s="82">
        <v>-51.726999999999997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51.726999999999997</v>
      </c>
      <c r="AF79" s="82">
        <v>0</v>
      </c>
      <c r="AG79" s="82">
        <v>0</v>
      </c>
      <c r="AH79" s="82">
        <v>0</v>
      </c>
      <c r="AI79" s="82">
        <v>51.726999999999997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51.726999999999997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-51.726999999999997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517.27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517.27</v>
      </c>
      <c r="DF79" s="81">
        <f t="shared" si="59"/>
        <v>51.726999999999997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-51.726999999999997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-24.125</v>
      </c>
      <c r="G80" s="82">
        <v>-24.125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-14.946999999999999</v>
      </c>
      <c r="N80" s="82">
        <v>-14.946999999999999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24.125</v>
      </c>
      <c r="AF80" s="82">
        <v>14.946999999999999</v>
      </c>
      <c r="AG80" s="82">
        <v>0</v>
      </c>
      <c r="AH80" s="82">
        <v>0</v>
      </c>
      <c r="AI80" s="82">
        <v>39.072000000000003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24.125</v>
      </c>
      <c r="BQ80" s="83">
        <f t="shared" si="47"/>
        <v>14.946999999999999</v>
      </c>
      <c r="BR80" s="83">
        <f t="shared" si="47"/>
        <v>0</v>
      </c>
      <c r="BS80" s="83">
        <f t="shared" si="47"/>
        <v>0</v>
      </c>
      <c r="BT80" s="83">
        <f t="shared" si="48"/>
        <v>-39.072000000000003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241.25</v>
      </c>
      <c r="DA80" s="80">
        <f t="shared" si="57"/>
        <v>149.47</v>
      </c>
      <c r="DB80" s="80">
        <f t="shared" si="57"/>
        <v>0</v>
      </c>
      <c r="DC80" s="80">
        <f t="shared" si="57"/>
        <v>0</v>
      </c>
      <c r="DD80" s="80">
        <f t="shared" si="58"/>
        <v>390.72</v>
      </c>
      <c r="DF80" s="81">
        <f t="shared" si="59"/>
        <v>24.125</v>
      </c>
      <c r="DG80" s="81">
        <f t="shared" si="60"/>
        <v>14.946999999999999</v>
      </c>
      <c r="DH80" s="81">
        <f t="shared" si="61"/>
        <v>0</v>
      </c>
      <c r="DI80" s="81">
        <f t="shared" si="62"/>
        <v>0</v>
      </c>
      <c r="DJ80" s="81">
        <f t="shared" si="63"/>
        <v>-39.072000000000003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-20.57</v>
      </c>
      <c r="G81" s="82">
        <v>-20.57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-12.744999999999999</v>
      </c>
      <c r="N81" s="82">
        <v>-12.744999999999999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20.57</v>
      </c>
      <c r="AF81" s="82">
        <v>12.744999999999999</v>
      </c>
      <c r="AG81" s="82">
        <v>0</v>
      </c>
      <c r="AH81" s="82">
        <v>0</v>
      </c>
      <c r="AI81" s="82">
        <v>33.314999999999998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20.57</v>
      </c>
      <c r="BQ81" s="83">
        <f t="shared" si="47"/>
        <v>12.744999999999999</v>
      </c>
      <c r="BR81" s="83">
        <f t="shared" si="47"/>
        <v>0</v>
      </c>
      <c r="BS81" s="83">
        <f t="shared" si="47"/>
        <v>0</v>
      </c>
      <c r="BT81" s="83">
        <f t="shared" si="48"/>
        <v>-33.314999999999998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205.7</v>
      </c>
      <c r="DA81" s="80">
        <f t="shared" si="57"/>
        <v>127.44999999999999</v>
      </c>
      <c r="DB81" s="80">
        <f t="shared" si="57"/>
        <v>0</v>
      </c>
      <c r="DC81" s="80">
        <f t="shared" si="57"/>
        <v>0</v>
      </c>
      <c r="DD81" s="80">
        <f t="shared" si="58"/>
        <v>333.15</v>
      </c>
      <c r="DF81" s="81">
        <f t="shared" si="59"/>
        <v>20.57</v>
      </c>
      <c r="DG81" s="81">
        <f t="shared" si="60"/>
        <v>12.744999999999999</v>
      </c>
      <c r="DH81" s="81">
        <f t="shared" si="61"/>
        <v>0</v>
      </c>
      <c r="DI81" s="81">
        <f t="shared" si="62"/>
        <v>0</v>
      </c>
      <c r="DJ81" s="81">
        <f t="shared" si="63"/>
        <v>-33.314999999999998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-66.653999999999996</v>
      </c>
      <c r="G82" s="82">
        <v>-66.653999999999996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66.653999999999996</v>
      </c>
      <c r="AF82" s="82">
        <v>0</v>
      </c>
      <c r="AG82" s="82">
        <v>0</v>
      </c>
      <c r="AH82" s="82">
        <v>0</v>
      </c>
      <c r="AI82" s="82">
        <v>66.653999999999996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66.653999999999996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-66.653999999999996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666.54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666.54</v>
      </c>
      <c r="DF82" s="81">
        <f t="shared" si="59"/>
        <v>66.653999999999996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-66.653999999999996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-85</v>
      </c>
      <c r="D83" s="82">
        <v>0</v>
      </c>
      <c r="E83" s="82">
        <v>0</v>
      </c>
      <c r="F83" s="82">
        <v>-106.63800000000001</v>
      </c>
      <c r="G83" s="82">
        <v>-191.63800000000001</v>
      </c>
      <c r="H83" s="76"/>
      <c r="I83" s="31">
        <v>81</v>
      </c>
      <c r="J83" s="82">
        <v>85</v>
      </c>
      <c r="K83" s="82">
        <v>0</v>
      </c>
      <c r="L83" s="82">
        <v>0</v>
      </c>
      <c r="M83" s="82">
        <v>0</v>
      </c>
      <c r="N83" s="82">
        <v>85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106.63800000000001</v>
      </c>
      <c r="AF83" s="82">
        <v>0</v>
      </c>
      <c r="AG83" s="82">
        <v>0</v>
      </c>
      <c r="AH83" s="82">
        <v>0</v>
      </c>
      <c r="AI83" s="82">
        <v>106.63800000000001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106.63800000000001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-106.63800000000001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1066.3800000000001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1066.3800000000001</v>
      </c>
      <c r="DF83" s="81">
        <f t="shared" si="59"/>
        <v>191.63800000000001</v>
      </c>
      <c r="DG83" s="81">
        <f t="shared" si="60"/>
        <v>-85</v>
      </c>
      <c r="DH83" s="81">
        <f t="shared" si="61"/>
        <v>0</v>
      </c>
      <c r="DI83" s="81">
        <f t="shared" si="62"/>
        <v>0</v>
      </c>
      <c r="DJ83" s="81">
        <f t="shared" si="63"/>
        <v>-106.63800000000001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-85</v>
      </c>
      <c r="D84" s="82">
        <v>0</v>
      </c>
      <c r="E84" s="82">
        <v>0</v>
      </c>
      <c r="F84" s="82">
        <v>-95.602000000000004</v>
      </c>
      <c r="G84" s="82">
        <v>-180.602</v>
      </c>
      <c r="H84" s="76"/>
      <c r="I84" s="31">
        <v>82</v>
      </c>
      <c r="J84" s="82">
        <v>85</v>
      </c>
      <c r="K84" s="82">
        <v>0</v>
      </c>
      <c r="L84" s="82">
        <v>0</v>
      </c>
      <c r="M84" s="82">
        <v>0</v>
      </c>
      <c r="N84" s="82">
        <v>85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95.602000000000004</v>
      </c>
      <c r="AF84" s="82">
        <v>0</v>
      </c>
      <c r="AG84" s="82">
        <v>0</v>
      </c>
      <c r="AH84" s="82">
        <v>0</v>
      </c>
      <c r="AI84" s="82">
        <v>95.602000000000004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95.602000000000004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-95.602000000000004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956.02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956.02</v>
      </c>
      <c r="DF84" s="81">
        <f t="shared" si="59"/>
        <v>180.602</v>
      </c>
      <c r="DG84" s="81">
        <f t="shared" si="60"/>
        <v>-85</v>
      </c>
      <c r="DH84" s="81">
        <f t="shared" si="61"/>
        <v>0</v>
      </c>
      <c r="DI84" s="81">
        <f t="shared" si="62"/>
        <v>0</v>
      </c>
      <c r="DJ84" s="81">
        <f t="shared" si="63"/>
        <v>-95.602000000000004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-100</v>
      </c>
      <c r="D85" s="82">
        <v>0</v>
      </c>
      <c r="E85" s="82">
        <v>0</v>
      </c>
      <c r="F85" s="82">
        <v>-137.59200000000001</v>
      </c>
      <c r="G85" s="82">
        <v>-237.59200000000001</v>
      </c>
      <c r="H85" s="76"/>
      <c r="I85" s="31">
        <v>83</v>
      </c>
      <c r="J85" s="82">
        <v>100</v>
      </c>
      <c r="K85" s="82">
        <v>0</v>
      </c>
      <c r="L85" s="82">
        <v>0</v>
      </c>
      <c r="M85" s="82">
        <v>0</v>
      </c>
      <c r="N85" s="82">
        <v>100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137.59200000000001</v>
      </c>
      <c r="AF85" s="82">
        <v>0</v>
      </c>
      <c r="AG85" s="82">
        <v>0</v>
      </c>
      <c r="AH85" s="82">
        <v>0</v>
      </c>
      <c r="AI85" s="82">
        <v>137.59200000000001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137.59200000000001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-137.59200000000001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1375.92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1375.92</v>
      </c>
      <c r="DF85" s="81">
        <f t="shared" si="59"/>
        <v>237.59200000000001</v>
      </c>
      <c r="DG85" s="81">
        <f t="shared" si="60"/>
        <v>-100</v>
      </c>
      <c r="DH85" s="81">
        <f t="shared" si="61"/>
        <v>0</v>
      </c>
      <c r="DI85" s="81">
        <f t="shared" si="62"/>
        <v>0</v>
      </c>
      <c r="DJ85" s="81">
        <f t="shared" si="63"/>
        <v>-137.59200000000001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-41</v>
      </c>
      <c r="D86" s="82">
        <v>0</v>
      </c>
      <c r="E86" s="82">
        <v>0</v>
      </c>
      <c r="F86" s="82">
        <v>-169.322</v>
      </c>
      <c r="G86" s="82">
        <v>-210.322</v>
      </c>
      <c r="H86" s="76"/>
      <c r="I86" s="31">
        <v>84</v>
      </c>
      <c r="J86" s="82">
        <v>41</v>
      </c>
      <c r="K86" s="82">
        <v>0</v>
      </c>
      <c r="L86" s="82">
        <v>0</v>
      </c>
      <c r="M86" s="82">
        <v>0</v>
      </c>
      <c r="N86" s="82">
        <v>41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169.322</v>
      </c>
      <c r="AF86" s="82">
        <v>0</v>
      </c>
      <c r="AG86" s="82">
        <v>0</v>
      </c>
      <c r="AH86" s="82">
        <v>0</v>
      </c>
      <c r="AI86" s="82">
        <v>169.322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169.322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-169.322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1693.22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1693.22</v>
      </c>
      <c r="DF86" s="81">
        <f t="shared" si="59"/>
        <v>210.322</v>
      </c>
      <c r="DG86" s="81">
        <f t="shared" si="60"/>
        <v>-41</v>
      </c>
      <c r="DH86" s="81">
        <f t="shared" si="61"/>
        <v>0</v>
      </c>
      <c r="DI86" s="81">
        <f t="shared" si="62"/>
        <v>0</v>
      </c>
      <c r="DJ86" s="81">
        <f t="shared" si="63"/>
        <v>-169.322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-42</v>
      </c>
      <c r="D87" s="82">
        <v>0</v>
      </c>
      <c r="E87" s="82">
        <v>0</v>
      </c>
      <c r="F87" s="82">
        <v>-3.1160000000000001</v>
      </c>
      <c r="G87" s="82">
        <v>-45.116</v>
      </c>
      <c r="H87" s="76"/>
      <c r="I87" s="31">
        <v>85</v>
      </c>
      <c r="J87" s="82">
        <v>42</v>
      </c>
      <c r="K87" s="82">
        <v>0</v>
      </c>
      <c r="L87" s="82">
        <v>0</v>
      </c>
      <c r="M87" s="82">
        <v>0</v>
      </c>
      <c r="N87" s="82">
        <v>42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3.1160000000000001</v>
      </c>
      <c r="AF87" s="82">
        <v>0</v>
      </c>
      <c r="AG87" s="82">
        <v>0</v>
      </c>
      <c r="AH87" s="82">
        <v>0</v>
      </c>
      <c r="AI87" s="82">
        <v>3.1160000000000001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3.1160000000000001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-3.1160000000000001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31.16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31.16</v>
      </c>
      <c r="DF87" s="81">
        <f t="shared" si="59"/>
        <v>45.116</v>
      </c>
      <c r="DG87" s="81">
        <f t="shared" si="60"/>
        <v>-42</v>
      </c>
      <c r="DH87" s="81">
        <f t="shared" si="61"/>
        <v>0</v>
      </c>
      <c r="DI87" s="81">
        <f t="shared" si="62"/>
        <v>0</v>
      </c>
      <c r="DJ87" s="81">
        <f t="shared" si="63"/>
        <v>-3.1160000000000001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-57</v>
      </c>
      <c r="D88" s="82">
        <v>0</v>
      </c>
      <c r="E88" s="82">
        <v>0</v>
      </c>
      <c r="F88" s="82">
        <v>-13.635999999999999</v>
      </c>
      <c r="G88" s="82">
        <v>-70.635999999999996</v>
      </c>
      <c r="H88" s="76"/>
      <c r="I88" s="31">
        <v>86</v>
      </c>
      <c r="J88" s="82">
        <v>57</v>
      </c>
      <c r="K88" s="82">
        <v>0</v>
      </c>
      <c r="L88" s="82">
        <v>0</v>
      </c>
      <c r="M88" s="82">
        <v>0</v>
      </c>
      <c r="N88" s="82">
        <v>57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13.635999999999999</v>
      </c>
      <c r="AF88" s="82">
        <v>0</v>
      </c>
      <c r="AG88" s="82">
        <v>0</v>
      </c>
      <c r="AH88" s="82">
        <v>0</v>
      </c>
      <c r="AI88" s="82">
        <v>13.635999999999999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13.635999999999999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-13.635999999999999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136.35999999999999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136.35999999999999</v>
      </c>
      <c r="DF88" s="81">
        <f t="shared" si="59"/>
        <v>70.635999999999996</v>
      </c>
      <c r="DG88" s="81">
        <f t="shared" si="60"/>
        <v>-57</v>
      </c>
      <c r="DH88" s="81">
        <f t="shared" si="61"/>
        <v>0</v>
      </c>
      <c r="DI88" s="81">
        <f t="shared" si="62"/>
        <v>0</v>
      </c>
      <c r="DJ88" s="81">
        <f t="shared" si="63"/>
        <v>-13.635999999999999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-57</v>
      </c>
      <c r="D89" s="82">
        <v>0</v>
      </c>
      <c r="E89" s="82">
        <v>0</v>
      </c>
      <c r="F89" s="82">
        <v>0</v>
      </c>
      <c r="G89" s="82">
        <v>-57</v>
      </c>
      <c r="H89" s="76"/>
      <c r="I89" s="31">
        <v>87</v>
      </c>
      <c r="J89" s="82">
        <v>57</v>
      </c>
      <c r="K89" s="82">
        <v>0</v>
      </c>
      <c r="L89" s="82">
        <v>0</v>
      </c>
      <c r="M89" s="82">
        <v>0</v>
      </c>
      <c r="N89" s="82">
        <v>57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570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570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57</v>
      </c>
      <c r="DG89" s="81">
        <f t="shared" si="60"/>
        <v>-57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-20</v>
      </c>
      <c r="D90" s="82">
        <v>0</v>
      </c>
      <c r="E90" s="82">
        <v>0</v>
      </c>
      <c r="F90" s="82">
        <v>0</v>
      </c>
      <c r="G90" s="82">
        <v>-20</v>
      </c>
      <c r="H90" s="76"/>
      <c r="I90" s="31">
        <v>88</v>
      </c>
      <c r="J90" s="82">
        <v>20</v>
      </c>
      <c r="K90" s="82">
        <v>0</v>
      </c>
      <c r="L90" s="82">
        <v>0</v>
      </c>
      <c r="M90" s="82">
        <v>0</v>
      </c>
      <c r="N90" s="82">
        <v>20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20</v>
      </c>
      <c r="DG90" s="81">
        <f t="shared" si="60"/>
        <v>-20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-4.7969999999999997</v>
      </c>
      <c r="G91" s="82">
        <v>-4.7969999999999997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4.7969999999999997</v>
      </c>
      <c r="AF91" s="82">
        <v>0</v>
      </c>
      <c r="AG91" s="82">
        <v>0</v>
      </c>
      <c r="AH91" s="82">
        <v>0</v>
      </c>
      <c r="AI91" s="82">
        <v>4.7969999999999997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4.7969999999999997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-4.7969999999999997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47.97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47.97</v>
      </c>
      <c r="DF91" s="81">
        <f t="shared" si="59"/>
        <v>4.7969999999999997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-4.7969999999999997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-22.626000000000001</v>
      </c>
      <c r="G92" s="82">
        <v>-22.626000000000001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22.626000000000001</v>
      </c>
      <c r="AF92" s="82">
        <v>0</v>
      </c>
      <c r="AG92" s="82">
        <v>0</v>
      </c>
      <c r="AH92" s="82">
        <v>0</v>
      </c>
      <c r="AI92" s="82">
        <v>22.626000000000001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22.626000000000001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-22.626000000000001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226.26000000000002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226.26000000000002</v>
      </c>
      <c r="DF92" s="81">
        <f t="shared" si="59"/>
        <v>22.626000000000001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-22.626000000000001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-10</v>
      </c>
      <c r="D93" s="82">
        <v>0</v>
      </c>
      <c r="E93" s="82">
        <v>0</v>
      </c>
      <c r="F93" s="82">
        <v>-45.356000000000002</v>
      </c>
      <c r="G93" s="82">
        <v>-55.356000000000002</v>
      </c>
      <c r="H93" s="76"/>
      <c r="I93" s="31">
        <v>91</v>
      </c>
      <c r="J93" s="82">
        <v>10</v>
      </c>
      <c r="K93" s="82">
        <v>0</v>
      </c>
      <c r="L93" s="82">
        <v>0</v>
      </c>
      <c r="M93" s="82">
        <v>0</v>
      </c>
      <c r="N93" s="82">
        <v>10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45.356000000000002</v>
      </c>
      <c r="AF93" s="82">
        <v>0</v>
      </c>
      <c r="AG93" s="82">
        <v>0</v>
      </c>
      <c r="AH93" s="82">
        <v>0</v>
      </c>
      <c r="AI93" s="82">
        <v>45.356000000000002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45.356000000000002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-45.356000000000002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453.56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453.56</v>
      </c>
      <c r="DF93" s="81">
        <f t="shared" si="59"/>
        <v>55.356000000000002</v>
      </c>
      <c r="DG93" s="81">
        <f t="shared" si="60"/>
        <v>-10</v>
      </c>
      <c r="DH93" s="81">
        <f t="shared" si="61"/>
        <v>0</v>
      </c>
      <c r="DI93" s="81">
        <f t="shared" si="62"/>
        <v>0</v>
      </c>
      <c r="DJ93" s="81">
        <f t="shared" si="63"/>
        <v>-45.356000000000002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-25</v>
      </c>
      <c r="D94" s="82">
        <v>0</v>
      </c>
      <c r="E94" s="82">
        <v>0</v>
      </c>
      <c r="F94" s="82">
        <v>-65.286000000000001</v>
      </c>
      <c r="G94" s="82">
        <v>-90.286000000000001</v>
      </c>
      <c r="H94" s="76"/>
      <c r="I94" s="31">
        <v>92</v>
      </c>
      <c r="J94" s="82">
        <v>25</v>
      </c>
      <c r="K94" s="82">
        <v>0</v>
      </c>
      <c r="L94" s="82">
        <v>0</v>
      </c>
      <c r="M94" s="82">
        <v>0</v>
      </c>
      <c r="N94" s="82">
        <v>25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65.286000000000001</v>
      </c>
      <c r="AF94" s="82">
        <v>0</v>
      </c>
      <c r="AG94" s="82">
        <v>0</v>
      </c>
      <c r="AH94" s="82">
        <v>0</v>
      </c>
      <c r="AI94" s="82">
        <v>65.286000000000001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65.286000000000001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-65.286000000000001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652.86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652.86</v>
      </c>
      <c r="DF94" s="81">
        <f t="shared" si="59"/>
        <v>90.286000000000001</v>
      </c>
      <c r="DG94" s="81">
        <f t="shared" si="60"/>
        <v>-25</v>
      </c>
      <c r="DH94" s="81">
        <f t="shared" si="61"/>
        <v>0</v>
      </c>
      <c r="DI94" s="81">
        <f t="shared" si="62"/>
        <v>0</v>
      </c>
      <c r="DJ94" s="81">
        <f t="shared" si="63"/>
        <v>-65.286000000000001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</v>
      </c>
      <c r="D95" s="82">
        <v>0</v>
      </c>
      <c r="E95" s="82">
        <v>0</v>
      </c>
      <c r="F95" s="82">
        <v>0</v>
      </c>
      <c r="G95" s="82">
        <v>-10</v>
      </c>
      <c r="H95" s="76"/>
      <c r="I95" s="31">
        <v>93</v>
      </c>
      <c r="J95" s="82">
        <v>10</v>
      </c>
      <c r="K95" s="82">
        <v>0</v>
      </c>
      <c r="L95" s="82">
        <v>0</v>
      </c>
      <c r="M95" s="82">
        <v>0</v>
      </c>
      <c r="N95" s="82">
        <v>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</v>
      </c>
      <c r="DG95" s="81">
        <f t="shared" si="60"/>
        <v>-10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0.1537075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5.7199999999999992E-4</v>
      </c>
      <c r="AY99" s="87">
        <f t="shared" si="65"/>
        <v>-0.15427949999999999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0.49677399999999999</v>
      </c>
      <c r="BQ99" s="87">
        <f t="shared" ref="BQ99:BT99" si="68">SUM(BQ3:BQ98)/4000</f>
        <v>3.0827999999999998E-2</v>
      </c>
      <c r="BR99" s="87">
        <f t="shared" si="68"/>
        <v>0</v>
      </c>
      <c r="BS99" s="87">
        <f t="shared" si="68"/>
        <v>0</v>
      </c>
      <c r="BT99" s="87">
        <f t="shared" si="68"/>
        <v>-0.52760200000000013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0.1537075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5.7200000000000003E-4</v>
      </c>
      <c r="CI99" s="89">
        <f t="shared" si="70"/>
        <v>0.15427950000000001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0.49677400000000005</v>
      </c>
      <c r="DA99" s="89">
        <f t="shared" ref="DA99:DD99" si="73">SUM(DA3:DA98)/40000</f>
        <v>3.0827999999999998E-2</v>
      </c>
      <c r="DB99" s="89">
        <f t="shared" si="73"/>
        <v>0</v>
      </c>
      <c r="DC99" s="89">
        <f t="shared" si="73"/>
        <v>0</v>
      </c>
      <c r="DD99" s="89">
        <f t="shared" si="73"/>
        <v>0.5276019999999999</v>
      </c>
      <c r="DE99" s="86"/>
      <c r="DF99" s="81">
        <f t="shared" si="59"/>
        <v>0.65048149999999993</v>
      </c>
      <c r="DG99" s="81">
        <f t="shared" si="60"/>
        <v>-0.12345149999999999</v>
      </c>
      <c r="DH99" s="81">
        <f t="shared" si="61"/>
        <v>0</v>
      </c>
      <c r="DI99" s="81">
        <f t="shared" si="62"/>
        <v>0</v>
      </c>
      <c r="DJ99" s="81">
        <f t="shared" si="63"/>
        <v>-0.52703000000000011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432</v>
      </c>
      <c r="H3" s="174">
        <f t="shared" ref="H3:H66" ca="1" si="2">INDIRECT("ISGS_Delhi_pp!" &amp; $V$3 &amp; X3)</f>
        <v>414.89280000000002</v>
      </c>
      <c r="I3" s="178">
        <f ca="1">INDIRECT("BRPL_EOD!" &amp; $V$3 &amp; X3)</f>
        <v>336.14</v>
      </c>
      <c r="J3" s="176">
        <f ca="1">INDIRECT("BYPL_EOD!" &amp; $V$3 &amp; X3)</f>
        <v>76.83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414.89</v>
      </c>
      <c r="N3" s="175">
        <f ca="1">INDIRECT("BRPL_ISGS_exbus!" &amp; $V$3 &amp; X3)</f>
        <v>336.14226853382826</v>
      </c>
      <c r="O3" s="176">
        <f ca="1">INDIRECT("BYPL_ISGS_exbus!" &amp; $V$3 &amp; X3)</f>
        <v>76.830518508520342</v>
      </c>
      <c r="P3" s="176">
        <f ca="1">INDIRECT("TPDDL_ISGS_exbus!" &amp; $V$3 &amp; X3)</f>
        <v>1.9200129576514258</v>
      </c>
      <c r="Q3" s="176">
        <f ca="1">INDIRECT("NDMC_ISGS_exbus!" &amp; $V$3 &amp; X3)</f>
        <v>0</v>
      </c>
      <c r="R3" s="177">
        <f ca="1">SUM(N3:Q3)</f>
        <v>414.89280000000002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382</v>
      </c>
      <c r="H4" s="182">
        <f t="shared" ca="1" si="2"/>
        <v>366.87279999999998</v>
      </c>
      <c r="I4" s="183">
        <f t="shared" ref="I4:I67" ca="1" si="5">INDIRECT("BRPL_EOD!" &amp; $V$3 &amp; X4)</f>
        <v>288.12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366.87</v>
      </c>
      <c r="N4" s="179">
        <f t="shared" ref="N4:N67" ca="1" si="10">INDIRECT("BRPL_ISGS_exbus!" &amp; $V$3 &amp; X4)</f>
        <v>288.12219896966229</v>
      </c>
      <c r="O4" s="180">
        <f t="shared" ref="O4:O67" ca="1" si="11">INDIRECT("BYPL_ISGS_exbus!" &amp; $V$3 &amp; X4)</f>
        <v>76.83058637664567</v>
      </c>
      <c r="P4" s="180">
        <f t="shared" ref="P4:P67" ca="1" si="12">INDIRECT("TPDDL_ISGS_exbus!" &amp; $V$3 &amp; X4)</f>
        <v>1.9200146536920433</v>
      </c>
      <c r="Q4" s="180">
        <f t="shared" ref="Q4:Q67" ca="1" si="13">INDIRECT("NDMC_ISGS_exbus!" &amp; $V$3 &amp; X4)</f>
        <v>0</v>
      </c>
      <c r="R4" s="181">
        <f t="shared" ref="R4:R67" ca="1" si="14">SUM(N4:Q4)</f>
        <v>366.87279999999998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382</v>
      </c>
      <c r="H5" s="182">
        <f t="shared" ca="1" si="2"/>
        <v>366.87279999999998</v>
      </c>
      <c r="I5" s="183">
        <f t="shared" ca="1" si="5"/>
        <v>288.12</v>
      </c>
      <c r="J5" s="180">
        <f t="shared" ca="1" si="6"/>
        <v>76.83</v>
      </c>
      <c r="K5" s="180">
        <f t="shared" ca="1" si="7"/>
        <v>1.92</v>
      </c>
      <c r="L5" s="180">
        <f t="shared" ca="1" si="8"/>
        <v>0</v>
      </c>
      <c r="M5" s="181">
        <f t="shared" ca="1" si="9"/>
        <v>366.87</v>
      </c>
      <c r="N5" s="179">
        <f t="shared" ca="1" si="10"/>
        <v>288.12219896966229</v>
      </c>
      <c r="O5" s="180">
        <f t="shared" ca="1" si="11"/>
        <v>76.83058637664567</v>
      </c>
      <c r="P5" s="180">
        <f t="shared" ca="1" si="12"/>
        <v>1.9200146536920433</v>
      </c>
      <c r="Q5" s="180">
        <f t="shared" ca="1" si="13"/>
        <v>0</v>
      </c>
      <c r="R5" s="181">
        <f t="shared" ca="1" si="14"/>
        <v>366.87279999999998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347.66480000000001</v>
      </c>
      <c r="I6" s="183">
        <f t="shared" ca="1" si="5"/>
        <v>268.91000000000003</v>
      </c>
      <c r="J6" s="180">
        <f t="shared" ca="1" si="6"/>
        <v>76.83</v>
      </c>
      <c r="K6" s="180">
        <f t="shared" ca="1" si="7"/>
        <v>1.92</v>
      </c>
      <c r="L6" s="180">
        <f t="shared" ca="1" si="8"/>
        <v>0</v>
      </c>
      <c r="M6" s="181">
        <f t="shared" ca="1" si="9"/>
        <v>347.66</v>
      </c>
      <c r="N6" s="179">
        <f t="shared" ca="1" si="10"/>
        <v>268.91371273082899</v>
      </c>
      <c r="O6" s="180">
        <f t="shared" ca="1" si="11"/>
        <v>76.831060760513139</v>
      </c>
      <c r="P6" s="180">
        <f t="shared" ca="1" si="12"/>
        <v>1.920026508657884</v>
      </c>
      <c r="Q6" s="180">
        <f t="shared" ca="1" si="13"/>
        <v>0</v>
      </c>
      <c r="R6" s="181">
        <f t="shared" ca="1" si="14"/>
        <v>347.66480000000001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347.66480000000001</v>
      </c>
      <c r="I7" s="183">
        <f t="shared" ca="1" si="5"/>
        <v>268.91000000000003</v>
      </c>
      <c r="J7" s="180">
        <f t="shared" ca="1" si="6"/>
        <v>76.83</v>
      </c>
      <c r="K7" s="180">
        <f t="shared" ca="1" si="7"/>
        <v>1.92</v>
      </c>
      <c r="L7" s="180">
        <f t="shared" ca="1" si="8"/>
        <v>0</v>
      </c>
      <c r="M7" s="181">
        <f t="shared" ca="1" si="9"/>
        <v>347.66</v>
      </c>
      <c r="N7" s="179">
        <f t="shared" ca="1" si="10"/>
        <v>268.91371273082899</v>
      </c>
      <c r="O7" s="180">
        <f t="shared" ca="1" si="11"/>
        <v>76.831060760513139</v>
      </c>
      <c r="P7" s="180">
        <f t="shared" ca="1" si="12"/>
        <v>1.920026508657884</v>
      </c>
      <c r="Q7" s="180">
        <f t="shared" ca="1" si="13"/>
        <v>0</v>
      </c>
      <c r="R7" s="181">
        <f t="shared" ca="1" si="14"/>
        <v>347.66480000000001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347.66480000000001</v>
      </c>
      <c r="I8" s="183">
        <f t="shared" ca="1" si="5"/>
        <v>268.91000000000003</v>
      </c>
      <c r="J8" s="180">
        <f t="shared" ca="1" si="6"/>
        <v>76.83</v>
      </c>
      <c r="K8" s="180">
        <f t="shared" ca="1" si="7"/>
        <v>1.92</v>
      </c>
      <c r="L8" s="180">
        <f t="shared" ca="1" si="8"/>
        <v>0</v>
      </c>
      <c r="M8" s="181">
        <f t="shared" ca="1" si="9"/>
        <v>347.66</v>
      </c>
      <c r="N8" s="179">
        <f t="shared" ca="1" si="10"/>
        <v>268.91371273082899</v>
      </c>
      <c r="O8" s="180">
        <f t="shared" ca="1" si="11"/>
        <v>76.831060760513139</v>
      </c>
      <c r="P8" s="180">
        <f t="shared" ca="1" si="12"/>
        <v>1.920026508657884</v>
      </c>
      <c r="Q8" s="180">
        <f t="shared" ca="1" si="13"/>
        <v>0</v>
      </c>
      <c r="R8" s="181">
        <f t="shared" ca="1" si="14"/>
        <v>347.66480000000001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347.66480000000001</v>
      </c>
      <c r="I9" s="183">
        <f t="shared" ca="1" si="5"/>
        <v>268.91000000000003</v>
      </c>
      <c r="J9" s="180">
        <f t="shared" ca="1" si="6"/>
        <v>76.83</v>
      </c>
      <c r="K9" s="180">
        <f t="shared" ca="1" si="7"/>
        <v>1.92</v>
      </c>
      <c r="L9" s="180">
        <f t="shared" ca="1" si="8"/>
        <v>0</v>
      </c>
      <c r="M9" s="181">
        <f t="shared" ca="1" si="9"/>
        <v>347.66</v>
      </c>
      <c r="N9" s="179">
        <f t="shared" ca="1" si="10"/>
        <v>268.91371273082899</v>
      </c>
      <c r="O9" s="180">
        <f t="shared" ca="1" si="11"/>
        <v>76.831060760513139</v>
      </c>
      <c r="P9" s="180">
        <f t="shared" ca="1" si="12"/>
        <v>1.920026508657884</v>
      </c>
      <c r="Q9" s="180">
        <f t="shared" ca="1" si="13"/>
        <v>0</v>
      </c>
      <c r="R9" s="181">
        <f t="shared" ca="1" si="14"/>
        <v>347.66480000000001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347.66480000000001</v>
      </c>
      <c r="I10" s="183">
        <f t="shared" ca="1" si="5"/>
        <v>268.91000000000003</v>
      </c>
      <c r="J10" s="180">
        <f t="shared" ca="1" si="6"/>
        <v>76.83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347.66</v>
      </c>
      <c r="N10" s="179">
        <f t="shared" ca="1" si="10"/>
        <v>268.91371273082899</v>
      </c>
      <c r="O10" s="180">
        <f t="shared" ca="1" si="11"/>
        <v>76.831060760513139</v>
      </c>
      <c r="P10" s="180">
        <f t="shared" ca="1" si="12"/>
        <v>1.920026508657884</v>
      </c>
      <c r="Q10" s="180">
        <f t="shared" ca="1" si="13"/>
        <v>0</v>
      </c>
      <c r="R10" s="181">
        <f t="shared" ca="1" si="14"/>
        <v>347.66480000000001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347.66480000000001</v>
      </c>
      <c r="I11" s="183">
        <f t="shared" ca="1" si="5"/>
        <v>268.91000000000003</v>
      </c>
      <c r="J11" s="180">
        <f t="shared" ca="1" si="6"/>
        <v>76.83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347.66</v>
      </c>
      <c r="N11" s="179">
        <f t="shared" ca="1" si="10"/>
        <v>268.91371273082899</v>
      </c>
      <c r="O11" s="180">
        <f t="shared" ca="1" si="11"/>
        <v>76.831060760513139</v>
      </c>
      <c r="P11" s="180">
        <f t="shared" ca="1" si="12"/>
        <v>1.920026508657884</v>
      </c>
      <c r="Q11" s="180">
        <f t="shared" ca="1" si="13"/>
        <v>0</v>
      </c>
      <c r="R11" s="181">
        <f t="shared" ca="1" si="14"/>
        <v>347.66480000000001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347.66480000000001</v>
      </c>
      <c r="I12" s="183">
        <f t="shared" ca="1" si="5"/>
        <v>268.91000000000003</v>
      </c>
      <c r="J12" s="180">
        <f t="shared" ca="1" si="6"/>
        <v>76.83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347.66</v>
      </c>
      <c r="N12" s="179">
        <f t="shared" ca="1" si="10"/>
        <v>268.91371273082899</v>
      </c>
      <c r="O12" s="180">
        <f t="shared" ca="1" si="11"/>
        <v>76.831060760513139</v>
      </c>
      <c r="P12" s="180">
        <f t="shared" ca="1" si="12"/>
        <v>1.920026508657884</v>
      </c>
      <c r="Q12" s="180">
        <f t="shared" ca="1" si="13"/>
        <v>0</v>
      </c>
      <c r="R12" s="181">
        <f t="shared" ca="1" si="14"/>
        <v>347.66480000000001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347.66480000000001</v>
      </c>
      <c r="I13" s="183">
        <f t="shared" ca="1" si="5"/>
        <v>268.91000000000003</v>
      </c>
      <c r="J13" s="180">
        <f t="shared" ca="1" si="6"/>
        <v>76.83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347.66</v>
      </c>
      <c r="N13" s="179">
        <f t="shared" ca="1" si="10"/>
        <v>268.91371273082899</v>
      </c>
      <c r="O13" s="180">
        <f t="shared" ca="1" si="11"/>
        <v>76.831060760513139</v>
      </c>
      <c r="P13" s="180">
        <f t="shared" ca="1" si="12"/>
        <v>1.920026508657884</v>
      </c>
      <c r="Q13" s="180">
        <f t="shared" ca="1" si="13"/>
        <v>0</v>
      </c>
      <c r="R13" s="181">
        <f t="shared" ca="1" si="14"/>
        <v>347.66480000000001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347.66480000000001</v>
      </c>
      <c r="I14" s="183">
        <f t="shared" ca="1" si="5"/>
        <v>268.91000000000003</v>
      </c>
      <c r="J14" s="180">
        <f t="shared" ca="1" si="6"/>
        <v>76.83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347.66</v>
      </c>
      <c r="N14" s="179">
        <f t="shared" ca="1" si="10"/>
        <v>268.91371273082899</v>
      </c>
      <c r="O14" s="180">
        <f t="shared" ca="1" si="11"/>
        <v>76.831060760513139</v>
      </c>
      <c r="P14" s="180">
        <f t="shared" ca="1" si="12"/>
        <v>1.920026508657884</v>
      </c>
      <c r="Q14" s="180">
        <f t="shared" ca="1" si="13"/>
        <v>0</v>
      </c>
      <c r="R14" s="181">
        <f t="shared" ca="1" si="14"/>
        <v>347.66480000000001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347.66480000000001</v>
      </c>
      <c r="I15" s="183">
        <f t="shared" ca="1" si="5"/>
        <v>268.91000000000003</v>
      </c>
      <c r="J15" s="180">
        <f t="shared" ca="1" si="6"/>
        <v>76.83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347.66</v>
      </c>
      <c r="N15" s="179">
        <f t="shared" ca="1" si="10"/>
        <v>268.91371273082899</v>
      </c>
      <c r="O15" s="180">
        <f t="shared" ca="1" si="11"/>
        <v>76.831060760513139</v>
      </c>
      <c r="P15" s="180">
        <f t="shared" ca="1" si="12"/>
        <v>1.920026508657884</v>
      </c>
      <c r="Q15" s="180">
        <f t="shared" ca="1" si="13"/>
        <v>0</v>
      </c>
      <c r="R15" s="181">
        <f t="shared" ca="1" si="14"/>
        <v>347.66480000000001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347.66480000000001</v>
      </c>
      <c r="I16" s="183">
        <f t="shared" ca="1" si="5"/>
        <v>268.91000000000003</v>
      </c>
      <c r="J16" s="180">
        <f t="shared" ca="1" si="6"/>
        <v>76.83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347.66</v>
      </c>
      <c r="N16" s="179">
        <f t="shared" ca="1" si="10"/>
        <v>268.91371273082899</v>
      </c>
      <c r="O16" s="180">
        <f t="shared" ca="1" si="11"/>
        <v>76.831060760513139</v>
      </c>
      <c r="P16" s="180">
        <f t="shared" ca="1" si="12"/>
        <v>1.920026508657884</v>
      </c>
      <c r="Q16" s="180">
        <f t="shared" ca="1" si="13"/>
        <v>0</v>
      </c>
      <c r="R16" s="181">
        <f t="shared" ca="1" si="14"/>
        <v>347.66480000000001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347.66480000000001</v>
      </c>
      <c r="I17" s="183">
        <f t="shared" ca="1" si="5"/>
        <v>268.91000000000003</v>
      </c>
      <c r="J17" s="180">
        <f t="shared" ca="1" si="6"/>
        <v>76.83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347.66</v>
      </c>
      <c r="N17" s="179">
        <f t="shared" ca="1" si="10"/>
        <v>268.91371273082899</v>
      </c>
      <c r="O17" s="180">
        <f t="shared" ca="1" si="11"/>
        <v>76.831060760513139</v>
      </c>
      <c r="P17" s="180">
        <f t="shared" ca="1" si="12"/>
        <v>1.920026508657884</v>
      </c>
      <c r="Q17" s="180">
        <f t="shared" ca="1" si="13"/>
        <v>0</v>
      </c>
      <c r="R17" s="181">
        <f t="shared" ca="1" si="14"/>
        <v>347.66480000000001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347.66480000000001</v>
      </c>
      <c r="I18" s="183">
        <f t="shared" ca="1" si="5"/>
        <v>268.91000000000003</v>
      </c>
      <c r="J18" s="180">
        <f t="shared" ca="1" si="6"/>
        <v>76.83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347.66</v>
      </c>
      <c r="N18" s="179">
        <f t="shared" ca="1" si="10"/>
        <v>268.91371273082899</v>
      </c>
      <c r="O18" s="180">
        <f t="shared" ca="1" si="11"/>
        <v>76.831060760513139</v>
      </c>
      <c r="P18" s="180">
        <f t="shared" ca="1" si="12"/>
        <v>1.920026508657884</v>
      </c>
      <c r="Q18" s="180">
        <f t="shared" ca="1" si="13"/>
        <v>0</v>
      </c>
      <c r="R18" s="181">
        <f t="shared" ca="1" si="14"/>
        <v>347.66480000000001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347.66480000000001</v>
      </c>
      <c r="I19" s="183">
        <f t="shared" ca="1" si="5"/>
        <v>268.91000000000003</v>
      </c>
      <c r="J19" s="180">
        <f t="shared" ca="1" si="6"/>
        <v>76.83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347.66</v>
      </c>
      <c r="N19" s="179">
        <f t="shared" ca="1" si="10"/>
        <v>268.91371273082899</v>
      </c>
      <c r="O19" s="180">
        <f t="shared" ca="1" si="11"/>
        <v>76.831060760513139</v>
      </c>
      <c r="P19" s="180">
        <f t="shared" ca="1" si="12"/>
        <v>1.920026508657884</v>
      </c>
      <c r="Q19" s="180">
        <f t="shared" ca="1" si="13"/>
        <v>0</v>
      </c>
      <c r="R19" s="181">
        <f t="shared" ca="1" si="14"/>
        <v>347.66480000000001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347.66480000000001</v>
      </c>
      <c r="I20" s="183">
        <f t="shared" ca="1" si="5"/>
        <v>268.91000000000003</v>
      </c>
      <c r="J20" s="180">
        <f t="shared" ca="1" si="6"/>
        <v>76.83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347.66</v>
      </c>
      <c r="N20" s="179">
        <f t="shared" ca="1" si="10"/>
        <v>268.91371273082899</v>
      </c>
      <c r="O20" s="180">
        <f t="shared" ca="1" si="11"/>
        <v>76.831060760513139</v>
      </c>
      <c r="P20" s="180">
        <f t="shared" ca="1" si="12"/>
        <v>1.920026508657884</v>
      </c>
      <c r="Q20" s="180">
        <f t="shared" ca="1" si="13"/>
        <v>0</v>
      </c>
      <c r="R20" s="181">
        <f t="shared" ca="1" si="14"/>
        <v>347.66480000000001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347.66480000000001</v>
      </c>
      <c r="I21" s="183">
        <f t="shared" ca="1" si="5"/>
        <v>268.91000000000003</v>
      </c>
      <c r="J21" s="180">
        <f t="shared" ca="1" si="6"/>
        <v>76.83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347.66</v>
      </c>
      <c r="N21" s="179">
        <f t="shared" ca="1" si="10"/>
        <v>268.91371273082899</v>
      </c>
      <c r="O21" s="180">
        <f t="shared" ca="1" si="11"/>
        <v>76.831060760513139</v>
      </c>
      <c r="P21" s="180">
        <f t="shared" ca="1" si="12"/>
        <v>1.920026508657884</v>
      </c>
      <c r="Q21" s="180">
        <f t="shared" ca="1" si="13"/>
        <v>0</v>
      </c>
      <c r="R21" s="181">
        <f t="shared" ca="1" si="14"/>
        <v>347.66480000000001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347.66480000000001</v>
      </c>
      <c r="I22" s="183">
        <f t="shared" ca="1" si="5"/>
        <v>268.91000000000003</v>
      </c>
      <c r="J22" s="180">
        <f t="shared" ca="1" si="6"/>
        <v>76.83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347.66</v>
      </c>
      <c r="N22" s="179">
        <f t="shared" ca="1" si="10"/>
        <v>268.91371273082899</v>
      </c>
      <c r="O22" s="180">
        <f t="shared" ca="1" si="11"/>
        <v>76.831060760513139</v>
      </c>
      <c r="P22" s="180">
        <f t="shared" ca="1" si="12"/>
        <v>1.920026508657884</v>
      </c>
      <c r="Q22" s="180">
        <f t="shared" ca="1" si="13"/>
        <v>0</v>
      </c>
      <c r="R22" s="181">
        <f t="shared" ca="1" si="14"/>
        <v>347.66480000000001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432</v>
      </c>
      <c r="H23" s="182">
        <f t="shared" ca="1" si="2"/>
        <v>414.89280000000002</v>
      </c>
      <c r="I23" s="183">
        <f t="shared" ca="1" si="5"/>
        <v>336.14</v>
      </c>
      <c r="J23" s="180">
        <f t="shared" ca="1" si="6"/>
        <v>76.83</v>
      </c>
      <c r="K23" s="180">
        <f t="shared" ca="1" si="7"/>
        <v>1.92</v>
      </c>
      <c r="L23" s="180">
        <f t="shared" ca="1" si="8"/>
        <v>0</v>
      </c>
      <c r="M23" s="181">
        <f t="shared" ca="1" si="9"/>
        <v>414.89</v>
      </c>
      <c r="N23" s="179">
        <f t="shared" ca="1" si="10"/>
        <v>336.14226853382826</v>
      </c>
      <c r="O23" s="180">
        <f t="shared" ca="1" si="11"/>
        <v>76.830518508520342</v>
      </c>
      <c r="P23" s="180">
        <f t="shared" ca="1" si="12"/>
        <v>1.9200129576514258</v>
      </c>
      <c r="Q23" s="180">
        <f t="shared" ca="1" si="13"/>
        <v>0</v>
      </c>
      <c r="R23" s="181">
        <f t="shared" ca="1" si="14"/>
        <v>414.89280000000002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502</v>
      </c>
      <c r="H24" s="182">
        <f t="shared" ca="1" si="2"/>
        <v>482.12079999999997</v>
      </c>
      <c r="I24" s="183">
        <f t="shared" ca="1" si="5"/>
        <v>403.37</v>
      </c>
      <c r="J24" s="180">
        <f t="shared" ca="1" si="6"/>
        <v>76.83</v>
      </c>
      <c r="K24" s="180">
        <f t="shared" ca="1" si="7"/>
        <v>1.92</v>
      </c>
      <c r="L24" s="180">
        <f t="shared" ca="1" si="8"/>
        <v>0</v>
      </c>
      <c r="M24" s="181">
        <f t="shared" ca="1" si="9"/>
        <v>482.12</v>
      </c>
      <c r="N24" s="179">
        <f t="shared" ca="1" si="10"/>
        <v>403.37066932713844</v>
      </c>
      <c r="O24" s="180">
        <f t="shared" ca="1" si="11"/>
        <v>76.83012748693271</v>
      </c>
      <c r="P24" s="180">
        <f t="shared" ca="1" si="12"/>
        <v>1.9200031859288142</v>
      </c>
      <c r="Q24" s="180">
        <f t="shared" ca="1" si="13"/>
        <v>0</v>
      </c>
      <c r="R24" s="181">
        <f t="shared" ca="1" si="14"/>
        <v>482.12079999999997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532</v>
      </c>
      <c r="H25" s="182">
        <f t="shared" ca="1" si="2"/>
        <v>510.93279999999999</v>
      </c>
      <c r="I25" s="183">
        <f t="shared" ca="1" si="5"/>
        <v>432.18</v>
      </c>
      <c r="J25" s="180">
        <f t="shared" ca="1" si="6"/>
        <v>76.83</v>
      </c>
      <c r="K25" s="180">
        <f t="shared" ca="1" si="7"/>
        <v>1.92</v>
      </c>
      <c r="L25" s="180">
        <f t="shared" ca="1" si="8"/>
        <v>0</v>
      </c>
      <c r="M25" s="181">
        <f t="shared" ca="1" si="9"/>
        <v>510.93</v>
      </c>
      <c r="N25" s="179">
        <f t="shared" ca="1" si="10"/>
        <v>432.18236843403207</v>
      </c>
      <c r="O25" s="180">
        <f t="shared" ca="1" si="11"/>
        <v>76.830421043978617</v>
      </c>
      <c r="P25" s="180">
        <f t="shared" ca="1" si="12"/>
        <v>1.9200105219893135</v>
      </c>
      <c r="Q25" s="180">
        <f t="shared" ca="1" si="13"/>
        <v>0</v>
      </c>
      <c r="R25" s="181">
        <f t="shared" ca="1" si="14"/>
        <v>510.93279999999999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532</v>
      </c>
      <c r="H26" s="182">
        <f t="shared" ca="1" si="2"/>
        <v>510.93279999999999</v>
      </c>
      <c r="I26" s="183">
        <f t="shared" ca="1" si="5"/>
        <v>432.18</v>
      </c>
      <c r="J26" s="180">
        <f t="shared" ca="1" si="6"/>
        <v>76.83</v>
      </c>
      <c r="K26" s="180">
        <f t="shared" ca="1" si="7"/>
        <v>1.92</v>
      </c>
      <c r="L26" s="180">
        <f t="shared" ca="1" si="8"/>
        <v>0</v>
      </c>
      <c r="M26" s="181">
        <f t="shared" ca="1" si="9"/>
        <v>510.93</v>
      </c>
      <c r="N26" s="179">
        <f t="shared" ca="1" si="10"/>
        <v>432.18236843403207</v>
      </c>
      <c r="O26" s="180">
        <f t="shared" ca="1" si="11"/>
        <v>76.830421043978617</v>
      </c>
      <c r="P26" s="180">
        <f t="shared" ca="1" si="12"/>
        <v>1.9200105219893135</v>
      </c>
      <c r="Q26" s="180">
        <f t="shared" ca="1" si="13"/>
        <v>0</v>
      </c>
      <c r="R26" s="181">
        <f t="shared" ca="1" si="14"/>
        <v>510.93279999999999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547</v>
      </c>
      <c r="H27" s="182">
        <f t="shared" ca="1" si="2"/>
        <v>525.33879999999999</v>
      </c>
      <c r="I27" s="183">
        <f t="shared" ca="1" si="5"/>
        <v>446.59</v>
      </c>
      <c r="J27" s="180">
        <f t="shared" ca="1" si="6"/>
        <v>76.83</v>
      </c>
      <c r="K27" s="180">
        <f t="shared" ca="1" si="7"/>
        <v>1.92</v>
      </c>
      <c r="L27" s="180">
        <f t="shared" ca="1" si="8"/>
        <v>0</v>
      </c>
      <c r="M27" s="181">
        <f t="shared" ca="1" si="9"/>
        <v>525.33999999999992</v>
      </c>
      <c r="N27" s="179">
        <f t="shared" ca="1" si="10"/>
        <v>446.58897988350407</v>
      </c>
      <c r="O27" s="180">
        <f t="shared" ca="1" si="11"/>
        <v>76.82982450222714</v>
      </c>
      <c r="P27" s="180">
        <f t="shared" ca="1" si="12"/>
        <v>1.9199956142688546</v>
      </c>
      <c r="Q27" s="180">
        <f t="shared" ca="1" si="13"/>
        <v>0</v>
      </c>
      <c r="R27" s="181">
        <f t="shared" ca="1" si="14"/>
        <v>525.33879999999999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557</v>
      </c>
      <c r="H28" s="182">
        <f t="shared" ca="1" si="2"/>
        <v>534.94280000000003</v>
      </c>
      <c r="I28" s="183">
        <f t="shared" ca="1" si="5"/>
        <v>456.19</v>
      </c>
      <c r="J28" s="180">
        <f t="shared" ca="1" si="6"/>
        <v>76.83</v>
      </c>
      <c r="K28" s="180">
        <f t="shared" ca="1" si="7"/>
        <v>1.92</v>
      </c>
      <c r="L28" s="180">
        <f t="shared" ca="1" si="8"/>
        <v>0</v>
      </c>
      <c r="M28" s="181">
        <f t="shared" ca="1" si="9"/>
        <v>534.93999999999994</v>
      </c>
      <c r="N28" s="179">
        <f t="shared" ca="1" si="10"/>
        <v>456.19238780423979</v>
      </c>
      <c r="O28" s="180">
        <f t="shared" ca="1" si="11"/>
        <v>76.830402146035084</v>
      </c>
      <c r="P28" s="180">
        <f t="shared" ca="1" si="12"/>
        <v>1.9200100497252031</v>
      </c>
      <c r="Q28" s="180">
        <f t="shared" ca="1" si="13"/>
        <v>0</v>
      </c>
      <c r="R28" s="181">
        <f t="shared" ca="1" si="14"/>
        <v>534.94280000000003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639.79999999999995</v>
      </c>
      <c r="H29" s="182">
        <f t="shared" ca="1" si="2"/>
        <v>614.46392000000003</v>
      </c>
      <c r="I29" s="183">
        <f t="shared" ca="1" si="5"/>
        <v>489.31</v>
      </c>
      <c r="J29" s="180">
        <f t="shared" ca="1" si="6"/>
        <v>116.18</v>
      </c>
      <c r="K29" s="180">
        <f t="shared" ca="1" si="7"/>
        <v>8.99</v>
      </c>
      <c r="L29" s="180">
        <f t="shared" ca="1" si="8"/>
        <v>0</v>
      </c>
      <c r="M29" s="181">
        <f t="shared" ca="1" si="9"/>
        <v>614.48</v>
      </c>
      <c r="N29" s="179">
        <f t="shared" ca="1" si="10"/>
        <v>489.29719550709547</v>
      </c>
      <c r="O29" s="180">
        <f t="shared" ca="1" si="11"/>
        <v>116.17695974742873</v>
      </c>
      <c r="P29" s="180">
        <f t="shared" ca="1" si="12"/>
        <v>8.9897647454758491</v>
      </c>
      <c r="Q29" s="180">
        <f t="shared" ca="1" si="13"/>
        <v>0</v>
      </c>
      <c r="R29" s="181">
        <f t="shared" ca="1" si="14"/>
        <v>614.46392000000014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682.82912699999997</v>
      </c>
      <c r="H30" s="182">
        <f t="shared" ca="1" si="2"/>
        <v>655.78909399999998</v>
      </c>
      <c r="I30" s="183">
        <f t="shared" ca="1" si="5"/>
        <v>489.22</v>
      </c>
      <c r="J30" s="180">
        <f t="shared" ca="1" si="6"/>
        <v>157.58000000000001</v>
      </c>
      <c r="K30" s="180">
        <f t="shared" ca="1" si="7"/>
        <v>8.98</v>
      </c>
      <c r="L30" s="180">
        <f t="shared" ca="1" si="8"/>
        <v>0</v>
      </c>
      <c r="M30" s="181">
        <f t="shared" ca="1" si="9"/>
        <v>655.78000000000009</v>
      </c>
      <c r="N30" s="179">
        <f t="shared" ca="1" si="10"/>
        <v>489.22678423660369</v>
      </c>
      <c r="O30" s="180">
        <f t="shared" ca="1" si="11"/>
        <v>157.58218523364542</v>
      </c>
      <c r="P30" s="180">
        <f t="shared" ca="1" si="12"/>
        <v>8.9801245297508299</v>
      </c>
      <c r="Q30" s="180">
        <f t="shared" ca="1" si="13"/>
        <v>0</v>
      </c>
      <c r="R30" s="181">
        <f t="shared" ca="1" si="14"/>
        <v>655.78909399999998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655.78909399999998</v>
      </c>
      <c r="I31" s="183">
        <f t="shared" ca="1" si="5"/>
        <v>489.22</v>
      </c>
      <c r="J31" s="180">
        <f t="shared" ca="1" si="6"/>
        <v>157.58000000000001</v>
      </c>
      <c r="K31" s="180">
        <f t="shared" ca="1" si="7"/>
        <v>8.98</v>
      </c>
      <c r="L31" s="180">
        <f t="shared" ca="1" si="8"/>
        <v>0</v>
      </c>
      <c r="M31" s="181">
        <f t="shared" ca="1" si="9"/>
        <v>655.78000000000009</v>
      </c>
      <c r="N31" s="179">
        <f t="shared" ca="1" si="10"/>
        <v>489.22678423660369</v>
      </c>
      <c r="O31" s="180">
        <f t="shared" ca="1" si="11"/>
        <v>157.58218523364542</v>
      </c>
      <c r="P31" s="180">
        <f t="shared" ca="1" si="12"/>
        <v>8.9801245297508299</v>
      </c>
      <c r="Q31" s="180">
        <f t="shared" ca="1" si="13"/>
        <v>0</v>
      </c>
      <c r="R31" s="181">
        <f t="shared" ca="1" si="14"/>
        <v>655.78909399999998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655.78909399999998</v>
      </c>
      <c r="I32" s="183">
        <f t="shared" ca="1" si="5"/>
        <v>496.68</v>
      </c>
      <c r="J32" s="180">
        <f t="shared" ca="1" si="6"/>
        <v>157.58000000000001</v>
      </c>
      <c r="K32" s="180">
        <f t="shared" ca="1" si="7"/>
        <v>8.98</v>
      </c>
      <c r="L32" s="180">
        <f t="shared" ca="1" si="8"/>
        <v>0</v>
      </c>
      <c r="M32" s="181">
        <f t="shared" ca="1" si="9"/>
        <v>663.24</v>
      </c>
      <c r="N32" s="179">
        <f t="shared" ca="1" si="10"/>
        <v>496.68940804360415</v>
      </c>
      <c r="O32" s="180">
        <f t="shared" ca="1" si="11"/>
        <v>157.5829848584826</v>
      </c>
      <c r="P32" s="180">
        <f t="shared" ca="1" si="12"/>
        <v>8.980170097913275</v>
      </c>
      <c r="Q32" s="180">
        <f t="shared" ca="1" si="13"/>
        <v>0</v>
      </c>
      <c r="R32" s="181">
        <f t="shared" ca="1" si="14"/>
        <v>663.25256300000001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655.78909399999998</v>
      </c>
      <c r="I33" s="183">
        <f t="shared" ca="1" si="5"/>
        <v>496.78</v>
      </c>
      <c r="J33" s="180">
        <f t="shared" ca="1" si="6"/>
        <v>157.58000000000001</v>
      </c>
      <c r="K33" s="180">
        <f t="shared" ca="1" si="7"/>
        <v>8.98</v>
      </c>
      <c r="L33" s="180">
        <f t="shared" ca="1" si="8"/>
        <v>0</v>
      </c>
      <c r="M33" s="181">
        <f t="shared" ca="1" si="9"/>
        <v>663.34</v>
      </c>
      <c r="N33" s="179">
        <f t="shared" ca="1" si="10"/>
        <v>496.78681056067768</v>
      </c>
      <c r="O33" s="180">
        <f t="shared" ca="1" si="11"/>
        <v>157.58216032882081</v>
      </c>
      <c r="P33" s="180">
        <f t="shared" ca="1" si="12"/>
        <v>8.9801231105014008</v>
      </c>
      <c r="Q33" s="180">
        <f t="shared" ca="1" si="13"/>
        <v>0</v>
      </c>
      <c r="R33" s="181">
        <f t="shared" ca="1" si="14"/>
        <v>663.34909399999992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655.78909399999998</v>
      </c>
      <c r="I34" s="183">
        <f t="shared" ca="1" si="5"/>
        <v>489.22</v>
      </c>
      <c r="J34" s="180">
        <f t="shared" ca="1" si="6"/>
        <v>157.58000000000001</v>
      </c>
      <c r="K34" s="180">
        <f t="shared" ca="1" si="7"/>
        <v>8.98</v>
      </c>
      <c r="L34" s="180">
        <f t="shared" ca="1" si="8"/>
        <v>0</v>
      </c>
      <c r="M34" s="181">
        <f t="shared" ca="1" si="9"/>
        <v>655.78000000000009</v>
      </c>
      <c r="N34" s="179">
        <f t="shared" ca="1" si="10"/>
        <v>489.22678423660369</v>
      </c>
      <c r="O34" s="180">
        <f t="shared" ca="1" si="11"/>
        <v>157.58218523364542</v>
      </c>
      <c r="P34" s="180">
        <f t="shared" ca="1" si="12"/>
        <v>8.9801245297508299</v>
      </c>
      <c r="Q34" s="180">
        <f t="shared" ca="1" si="13"/>
        <v>0</v>
      </c>
      <c r="R34" s="181">
        <f t="shared" ca="1" si="14"/>
        <v>655.78909399999998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655.78909399999998</v>
      </c>
      <c r="I35" s="183">
        <f t="shared" ca="1" si="5"/>
        <v>489.22</v>
      </c>
      <c r="J35" s="180">
        <f t="shared" ca="1" si="6"/>
        <v>157.58000000000001</v>
      </c>
      <c r="K35" s="180">
        <f t="shared" ca="1" si="7"/>
        <v>8.98</v>
      </c>
      <c r="L35" s="180">
        <f t="shared" ca="1" si="8"/>
        <v>0</v>
      </c>
      <c r="M35" s="181">
        <f t="shared" ca="1" si="9"/>
        <v>655.78000000000009</v>
      </c>
      <c r="N35" s="179">
        <f t="shared" ca="1" si="10"/>
        <v>489.22678423660369</v>
      </c>
      <c r="O35" s="180">
        <f t="shared" ca="1" si="11"/>
        <v>157.58218523364542</v>
      </c>
      <c r="P35" s="180">
        <f t="shared" ca="1" si="12"/>
        <v>8.9801245297508299</v>
      </c>
      <c r="Q35" s="180">
        <f t="shared" ca="1" si="13"/>
        <v>0</v>
      </c>
      <c r="R35" s="181">
        <f t="shared" ca="1" si="14"/>
        <v>655.78909399999998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655.78909399999998</v>
      </c>
      <c r="I36" s="183">
        <f t="shared" ca="1" si="5"/>
        <v>489.22</v>
      </c>
      <c r="J36" s="180">
        <f t="shared" ca="1" si="6"/>
        <v>157.58000000000001</v>
      </c>
      <c r="K36" s="180">
        <f t="shared" ca="1" si="7"/>
        <v>8.98</v>
      </c>
      <c r="L36" s="180">
        <f t="shared" ca="1" si="8"/>
        <v>0</v>
      </c>
      <c r="M36" s="181">
        <f t="shared" ca="1" si="9"/>
        <v>655.78000000000009</v>
      </c>
      <c r="N36" s="179">
        <f t="shared" ca="1" si="10"/>
        <v>489.22678423660369</v>
      </c>
      <c r="O36" s="180">
        <f t="shared" ca="1" si="11"/>
        <v>157.58218523364542</v>
      </c>
      <c r="P36" s="180">
        <f t="shared" ca="1" si="12"/>
        <v>8.9801245297508299</v>
      </c>
      <c r="Q36" s="180">
        <f t="shared" ca="1" si="13"/>
        <v>0</v>
      </c>
      <c r="R36" s="181">
        <f t="shared" ca="1" si="14"/>
        <v>655.78909399999998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655.78909399999998</v>
      </c>
      <c r="I37" s="183">
        <f t="shared" ca="1" si="5"/>
        <v>489.22</v>
      </c>
      <c r="J37" s="180">
        <f t="shared" ca="1" si="6"/>
        <v>157.58000000000001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655.78000000000009</v>
      </c>
      <c r="N37" s="179">
        <f t="shared" ca="1" si="10"/>
        <v>489.22678423660369</v>
      </c>
      <c r="O37" s="180">
        <f t="shared" ca="1" si="11"/>
        <v>157.58218523364542</v>
      </c>
      <c r="P37" s="180">
        <f t="shared" ca="1" si="12"/>
        <v>8.9801245297508299</v>
      </c>
      <c r="Q37" s="180">
        <f t="shared" ca="1" si="13"/>
        <v>0</v>
      </c>
      <c r="R37" s="181">
        <f t="shared" ca="1" si="14"/>
        <v>655.78909399999998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655.78909399999998</v>
      </c>
      <c r="I38" s="183">
        <f t="shared" ca="1" si="5"/>
        <v>489.22</v>
      </c>
      <c r="J38" s="180">
        <f t="shared" ca="1" si="6"/>
        <v>157.58000000000001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655.78000000000009</v>
      </c>
      <c r="N38" s="179">
        <f t="shared" ca="1" si="10"/>
        <v>489.22678423660369</v>
      </c>
      <c r="O38" s="180">
        <f t="shared" ca="1" si="11"/>
        <v>157.58218523364542</v>
      </c>
      <c r="P38" s="180">
        <f t="shared" ca="1" si="12"/>
        <v>8.9801245297508299</v>
      </c>
      <c r="Q38" s="180">
        <f t="shared" ca="1" si="13"/>
        <v>0</v>
      </c>
      <c r="R38" s="181">
        <f t="shared" ca="1" si="14"/>
        <v>655.78909399999998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655.78909399999998</v>
      </c>
      <c r="I39" s="183">
        <f t="shared" ca="1" si="5"/>
        <v>489.22</v>
      </c>
      <c r="J39" s="180">
        <f t="shared" ca="1" si="6"/>
        <v>157.58000000000001</v>
      </c>
      <c r="K39" s="180">
        <f t="shared" ca="1" si="7"/>
        <v>8.98</v>
      </c>
      <c r="L39" s="180">
        <f t="shared" ca="1" si="8"/>
        <v>0</v>
      </c>
      <c r="M39" s="181">
        <f t="shared" ca="1" si="9"/>
        <v>655.78000000000009</v>
      </c>
      <c r="N39" s="179">
        <f t="shared" ca="1" si="10"/>
        <v>489.22678423660369</v>
      </c>
      <c r="O39" s="180">
        <f t="shared" ca="1" si="11"/>
        <v>157.58218523364542</v>
      </c>
      <c r="P39" s="180">
        <f t="shared" ca="1" si="12"/>
        <v>8.9801245297508299</v>
      </c>
      <c r="Q39" s="180">
        <f t="shared" ca="1" si="13"/>
        <v>0</v>
      </c>
      <c r="R39" s="181">
        <f t="shared" ca="1" si="14"/>
        <v>655.78909399999998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655.78909399999998</v>
      </c>
      <c r="I40" s="183">
        <f t="shared" ca="1" si="5"/>
        <v>489.22</v>
      </c>
      <c r="J40" s="180">
        <f t="shared" ca="1" si="6"/>
        <v>157.58000000000001</v>
      </c>
      <c r="K40" s="180">
        <f t="shared" ca="1" si="7"/>
        <v>8.98</v>
      </c>
      <c r="L40" s="180">
        <f t="shared" ca="1" si="8"/>
        <v>0</v>
      </c>
      <c r="M40" s="181">
        <f t="shared" ca="1" si="9"/>
        <v>655.78000000000009</v>
      </c>
      <c r="N40" s="179">
        <f t="shared" ca="1" si="10"/>
        <v>489.22678423660369</v>
      </c>
      <c r="O40" s="180">
        <f t="shared" ca="1" si="11"/>
        <v>157.58218523364542</v>
      </c>
      <c r="P40" s="180">
        <f t="shared" ca="1" si="12"/>
        <v>8.9801245297508299</v>
      </c>
      <c r="Q40" s="180">
        <f t="shared" ca="1" si="13"/>
        <v>0</v>
      </c>
      <c r="R40" s="181">
        <f t="shared" ca="1" si="14"/>
        <v>655.78909399999998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655.78909399999998</v>
      </c>
      <c r="I41" s="183">
        <f t="shared" ca="1" si="5"/>
        <v>489.22</v>
      </c>
      <c r="J41" s="180">
        <f t="shared" ca="1" si="6"/>
        <v>157.58000000000001</v>
      </c>
      <c r="K41" s="180">
        <f t="shared" ca="1" si="7"/>
        <v>8.98</v>
      </c>
      <c r="L41" s="180">
        <f t="shared" ca="1" si="8"/>
        <v>0</v>
      </c>
      <c r="M41" s="181">
        <f t="shared" ca="1" si="9"/>
        <v>655.78000000000009</v>
      </c>
      <c r="N41" s="179">
        <f t="shared" ca="1" si="10"/>
        <v>489.22678423660369</v>
      </c>
      <c r="O41" s="180">
        <f t="shared" ca="1" si="11"/>
        <v>157.58218523364542</v>
      </c>
      <c r="P41" s="180">
        <f t="shared" ca="1" si="12"/>
        <v>8.9801245297508299</v>
      </c>
      <c r="Q41" s="180">
        <f t="shared" ca="1" si="13"/>
        <v>0</v>
      </c>
      <c r="R41" s="181">
        <f t="shared" ca="1" si="14"/>
        <v>655.78909399999998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655.78909399999998</v>
      </c>
      <c r="I42" s="183">
        <f t="shared" ca="1" si="5"/>
        <v>489.22</v>
      </c>
      <c r="J42" s="180">
        <f t="shared" ca="1" si="6"/>
        <v>157.58000000000001</v>
      </c>
      <c r="K42" s="180">
        <f t="shared" ca="1" si="7"/>
        <v>8.98</v>
      </c>
      <c r="L42" s="180">
        <f t="shared" ca="1" si="8"/>
        <v>0</v>
      </c>
      <c r="M42" s="181">
        <f t="shared" ca="1" si="9"/>
        <v>655.78000000000009</v>
      </c>
      <c r="N42" s="179">
        <f t="shared" ca="1" si="10"/>
        <v>489.22678423660369</v>
      </c>
      <c r="O42" s="180">
        <f t="shared" ca="1" si="11"/>
        <v>157.58218523364542</v>
      </c>
      <c r="P42" s="180">
        <f t="shared" ca="1" si="12"/>
        <v>8.9801245297508299</v>
      </c>
      <c r="Q42" s="180">
        <f t="shared" ca="1" si="13"/>
        <v>0</v>
      </c>
      <c r="R42" s="181">
        <f t="shared" ca="1" si="14"/>
        <v>655.78909399999998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655.78909399999998</v>
      </c>
      <c r="I43" s="183">
        <f t="shared" ca="1" si="5"/>
        <v>489.22</v>
      </c>
      <c r="J43" s="180">
        <f t="shared" ca="1" si="6"/>
        <v>157.58000000000001</v>
      </c>
      <c r="K43" s="180">
        <f t="shared" ca="1" si="7"/>
        <v>8.98</v>
      </c>
      <c r="L43" s="180">
        <f t="shared" ca="1" si="8"/>
        <v>0</v>
      </c>
      <c r="M43" s="181">
        <f t="shared" ca="1" si="9"/>
        <v>655.78000000000009</v>
      </c>
      <c r="N43" s="179">
        <f t="shared" ca="1" si="10"/>
        <v>489.22678423660369</v>
      </c>
      <c r="O43" s="180">
        <f t="shared" ca="1" si="11"/>
        <v>157.58218523364542</v>
      </c>
      <c r="P43" s="180">
        <f t="shared" ca="1" si="12"/>
        <v>8.9801245297508299</v>
      </c>
      <c r="Q43" s="180">
        <f t="shared" ca="1" si="13"/>
        <v>0</v>
      </c>
      <c r="R43" s="181">
        <f t="shared" ca="1" si="14"/>
        <v>655.78909399999998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655.78909399999998</v>
      </c>
      <c r="I44" s="183">
        <f t="shared" ca="1" si="5"/>
        <v>489.22</v>
      </c>
      <c r="J44" s="180">
        <f t="shared" ca="1" si="6"/>
        <v>157.58000000000001</v>
      </c>
      <c r="K44" s="180">
        <f t="shared" ca="1" si="7"/>
        <v>8.98</v>
      </c>
      <c r="L44" s="180">
        <f t="shared" ca="1" si="8"/>
        <v>0</v>
      </c>
      <c r="M44" s="181">
        <f t="shared" ca="1" si="9"/>
        <v>655.78000000000009</v>
      </c>
      <c r="N44" s="179">
        <f t="shared" ca="1" si="10"/>
        <v>489.22678423660369</v>
      </c>
      <c r="O44" s="180">
        <f t="shared" ca="1" si="11"/>
        <v>157.58218523364542</v>
      </c>
      <c r="P44" s="180">
        <f t="shared" ca="1" si="12"/>
        <v>8.9801245297508299</v>
      </c>
      <c r="Q44" s="180">
        <f t="shared" ca="1" si="13"/>
        <v>0</v>
      </c>
      <c r="R44" s="181">
        <f t="shared" ca="1" si="14"/>
        <v>655.78909399999998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631.97389999999996</v>
      </c>
      <c r="H45" s="182">
        <f t="shared" ca="1" si="2"/>
        <v>606.94773399999997</v>
      </c>
      <c r="I45" s="183">
        <f t="shared" ca="1" si="5"/>
        <v>489.44</v>
      </c>
      <c r="J45" s="180">
        <f t="shared" ca="1" si="6"/>
        <v>108.53</v>
      </c>
      <c r="K45" s="180">
        <f t="shared" ca="1" si="7"/>
        <v>8.99</v>
      </c>
      <c r="L45" s="180">
        <f t="shared" ca="1" si="8"/>
        <v>0</v>
      </c>
      <c r="M45" s="181">
        <f t="shared" ca="1" si="9"/>
        <v>606.96</v>
      </c>
      <c r="N45" s="179">
        <f t="shared" ca="1" si="10"/>
        <v>489.43010895110052</v>
      </c>
      <c r="O45" s="180">
        <f t="shared" ca="1" si="11"/>
        <v>108.52780672700013</v>
      </c>
      <c r="P45" s="180">
        <f t="shared" ca="1" si="12"/>
        <v>8.9898183218993015</v>
      </c>
      <c r="Q45" s="180">
        <f t="shared" ca="1" si="13"/>
        <v>0</v>
      </c>
      <c r="R45" s="181">
        <f t="shared" ca="1" si="14"/>
        <v>606.94773399999997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631.97389999999996</v>
      </c>
      <c r="H46" s="182">
        <f t="shared" ca="1" si="2"/>
        <v>606.94773399999997</v>
      </c>
      <c r="I46" s="183">
        <f t="shared" ca="1" si="5"/>
        <v>489.44</v>
      </c>
      <c r="J46" s="180">
        <f t="shared" ca="1" si="6"/>
        <v>108.53</v>
      </c>
      <c r="K46" s="180">
        <f t="shared" ca="1" si="7"/>
        <v>8.99</v>
      </c>
      <c r="L46" s="180">
        <f t="shared" ca="1" si="8"/>
        <v>0</v>
      </c>
      <c r="M46" s="181">
        <f t="shared" ca="1" si="9"/>
        <v>606.96</v>
      </c>
      <c r="N46" s="179">
        <f t="shared" ca="1" si="10"/>
        <v>489.43010895110052</v>
      </c>
      <c r="O46" s="180">
        <f t="shared" ca="1" si="11"/>
        <v>108.52780672700013</v>
      </c>
      <c r="P46" s="180">
        <f t="shared" ca="1" si="12"/>
        <v>8.9898183218993015</v>
      </c>
      <c r="Q46" s="180">
        <f t="shared" ca="1" si="13"/>
        <v>0</v>
      </c>
      <c r="R46" s="181">
        <f t="shared" ca="1" si="14"/>
        <v>606.94773399999997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658.97389999999996</v>
      </c>
      <c r="H47" s="182">
        <f t="shared" ca="1" si="2"/>
        <v>632.87853399999995</v>
      </c>
      <c r="I47" s="183">
        <f t="shared" ca="1" si="5"/>
        <v>489.44</v>
      </c>
      <c r="J47" s="180">
        <f t="shared" ca="1" si="6"/>
        <v>134.46</v>
      </c>
      <c r="K47" s="180">
        <f t="shared" ca="1" si="7"/>
        <v>8.99</v>
      </c>
      <c r="L47" s="180">
        <f t="shared" ca="1" si="8"/>
        <v>0</v>
      </c>
      <c r="M47" s="181">
        <f t="shared" ca="1" si="9"/>
        <v>632.89</v>
      </c>
      <c r="N47" s="179">
        <f t="shared" ca="1" si="10"/>
        <v>489.43113286820773</v>
      </c>
      <c r="O47" s="180">
        <f t="shared" ca="1" si="11"/>
        <v>134.45756400265449</v>
      </c>
      <c r="P47" s="180">
        <f t="shared" ca="1" si="12"/>
        <v>8.989837129137765</v>
      </c>
      <c r="Q47" s="180">
        <f t="shared" ca="1" si="13"/>
        <v>0</v>
      </c>
      <c r="R47" s="181">
        <f t="shared" ca="1" si="14"/>
        <v>632.87853399999995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656.97389999999996</v>
      </c>
      <c r="H48" s="182">
        <f t="shared" ca="1" si="2"/>
        <v>630.95773399999996</v>
      </c>
      <c r="I48" s="183">
        <f t="shared" ca="1" si="5"/>
        <v>489.44</v>
      </c>
      <c r="J48" s="180">
        <f t="shared" ca="1" si="6"/>
        <v>132.54</v>
      </c>
      <c r="K48" s="180">
        <f t="shared" ca="1" si="7"/>
        <v>8.99</v>
      </c>
      <c r="L48" s="180">
        <f t="shared" ca="1" si="8"/>
        <v>0</v>
      </c>
      <c r="M48" s="181">
        <f t="shared" ca="1" si="9"/>
        <v>630.97</v>
      </c>
      <c r="N48" s="179">
        <f t="shared" ca="1" si="10"/>
        <v>489.43048533045942</v>
      </c>
      <c r="O48" s="180">
        <f t="shared" ca="1" si="11"/>
        <v>132.53742343433126</v>
      </c>
      <c r="P48" s="180">
        <f t="shared" ca="1" si="12"/>
        <v>8.9898252352092793</v>
      </c>
      <c r="Q48" s="180">
        <f t="shared" ca="1" si="13"/>
        <v>0</v>
      </c>
      <c r="R48" s="181">
        <f t="shared" ca="1" si="14"/>
        <v>630.95773399999996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653.97389999999996</v>
      </c>
      <c r="H49" s="182">
        <f t="shared" ca="1" si="2"/>
        <v>628.07653400000004</v>
      </c>
      <c r="I49" s="183">
        <f t="shared" ca="1" si="5"/>
        <v>489.44</v>
      </c>
      <c r="J49" s="180">
        <f t="shared" ca="1" si="6"/>
        <v>129.66</v>
      </c>
      <c r="K49" s="180">
        <f t="shared" ca="1" si="7"/>
        <v>8.99</v>
      </c>
      <c r="L49" s="180">
        <f t="shared" ca="1" si="8"/>
        <v>0</v>
      </c>
      <c r="M49" s="181">
        <f t="shared" ca="1" si="9"/>
        <v>628.09</v>
      </c>
      <c r="N49" s="179">
        <f t="shared" ca="1" si="10"/>
        <v>489.42950660090116</v>
      </c>
      <c r="O49" s="180">
        <f t="shared" ca="1" si="11"/>
        <v>129.65722014112626</v>
      </c>
      <c r="P49" s="180">
        <f t="shared" ca="1" si="12"/>
        <v>8.9898072579725845</v>
      </c>
      <c r="Q49" s="180">
        <f t="shared" ca="1" si="13"/>
        <v>0</v>
      </c>
      <c r="R49" s="181">
        <f t="shared" ca="1" si="14"/>
        <v>628.07653399999992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641.97389999999996</v>
      </c>
      <c r="H50" s="182">
        <f t="shared" ca="1" si="2"/>
        <v>616.55173400000001</v>
      </c>
      <c r="I50" s="183">
        <f t="shared" ca="1" si="5"/>
        <v>489.44</v>
      </c>
      <c r="J50" s="180">
        <f t="shared" ca="1" si="6"/>
        <v>118.13</v>
      </c>
      <c r="K50" s="180">
        <f t="shared" ca="1" si="7"/>
        <v>8.99</v>
      </c>
      <c r="L50" s="180">
        <f t="shared" ca="1" si="8"/>
        <v>0</v>
      </c>
      <c r="M50" s="181">
        <f t="shared" ca="1" si="9"/>
        <v>616.55999999999995</v>
      </c>
      <c r="N50" s="179">
        <f t="shared" ca="1" si="10"/>
        <v>489.43343825249775</v>
      </c>
      <c r="O50" s="180">
        <f t="shared" ca="1" si="11"/>
        <v>118.12841627322565</v>
      </c>
      <c r="P50" s="180">
        <f t="shared" ca="1" si="12"/>
        <v>8.9898794742766324</v>
      </c>
      <c r="Q50" s="180">
        <f t="shared" ca="1" si="13"/>
        <v>0</v>
      </c>
      <c r="R50" s="181">
        <f t="shared" ca="1" si="14"/>
        <v>616.55173400000012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633.97389999999996</v>
      </c>
      <c r="H51" s="182">
        <f t="shared" ca="1" si="2"/>
        <v>608.86853399999995</v>
      </c>
      <c r="I51" s="183">
        <f t="shared" ca="1" si="5"/>
        <v>489.44</v>
      </c>
      <c r="J51" s="180">
        <f t="shared" ca="1" si="6"/>
        <v>110.45</v>
      </c>
      <c r="K51" s="180">
        <f t="shared" ca="1" si="7"/>
        <v>8.99</v>
      </c>
      <c r="L51" s="180">
        <f t="shared" ca="1" si="8"/>
        <v>0</v>
      </c>
      <c r="M51" s="181">
        <f t="shared" ca="1" si="9"/>
        <v>608.88</v>
      </c>
      <c r="N51" s="179">
        <f t="shared" ca="1" si="10"/>
        <v>489.43078321009062</v>
      </c>
      <c r="O51" s="180">
        <f t="shared" ca="1" si="11"/>
        <v>110.44792008326763</v>
      </c>
      <c r="P51" s="180">
        <f t="shared" ca="1" si="12"/>
        <v>8.9898307066417029</v>
      </c>
      <c r="Q51" s="180">
        <f t="shared" ca="1" si="13"/>
        <v>0</v>
      </c>
      <c r="R51" s="181">
        <f t="shared" ca="1" si="14"/>
        <v>608.86853399999995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621.61500000000001</v>
      </c>
      <c r="H52" s="182">
        <f t="shared" ca="1" si="2"/>
        <v>596.99904600000002</v>
      </c>
      <c r="I52" s="183">
        <f t="shared" ca="1" si="5"/>
        <v>489.44</v>
      </c>
      <c r="J52" s="180">
        <f t="shared" ca="1" si="6"/>
        <v>105.64</v>
      </c>
      <c r="K52" s="180">
        <f t="shared" ca="1" si="7"/>
        <v>1.92</v>
      </c>
      <c r="L52" s="180">
        <f t="shared" ca="1" si="8"/>
        <v>0</v>
      </c>
      <c r="M52" s="181">
        <f t="shared" ca="1" si="9"/>
        <v>597</v>
      </c>
      <c r="N52" s="179">
        <f t="shared" ca="1" si="10"/>
        <v>489.439217879799</v>
      </c>
      <c r="O52" s="180">
        <f t="shared" ca="1" si="11"/>
        <v>105.63983118834172</v>
      </c>
      <c r="P52" s="180">
        <f t="shared" ca="1" si="12"/>
        <v>1.9199969318592964</v>
      </c>
      <c r="Q52" s="180">
        <f t="shared" ca="1" si="13"/>
        <v>0</v>
      </c>
      <c r="R52" s="181">
        <f t="shared" ca="1" si="14"/>
        <v>596.99904600000002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574</v>
      </c>
      <c r="H53" s="182">
        <f t="shared" ca="1" si="2"/>
        <v>551.26959999999997</v>
      </c>
      <c r="I53" s="183">
        <f t="shared" ca="1" si="5"/>
        <v>470.6</v>
      </c>
      <c r="J53" s="180">
        <f t="shared" ca="1" si="6"/>
        <v>78.75</v>
      </c>
      <c r="K53" s="180">
        <f t="shared" ca="1" si="7"/>
        <v>1.92</v>
      </c>
      <c r="L53" s="180">
        <f t="shared" ca="1" si="8"/>
        <v>0</v>
      </c>
      <c r="M53" s="181">
        <f t="shared" ca="1" si="9"/>
        <v>551.27</v>
      </c>
      <c r="N53" s="179">
        <f t="shared" ca="1" si="10"/>
        <v>470.59965853393078</v>
      </c>
      <c r="O53" s="180">
        <f t="shared" ca="1" si="11"/>
        <v>78.749942859215992</v>
      </c>
      <c r="P53" s="180">
        <f t="shared" ca="1" si="12"/>
        <v>1.919998606853266</v>
      </c>
      <c r="Q53" s="180">
        <f t="shared" ca="1" si="13"/>
        <v>0</v>
      </c>
      <c r="R53" s="181">
        <f t="shared" ca="1" si="14"/>
        <v>551.26959999999997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529</v>
      </c>
      <c r="H54" s="182">
        <f t="shared" ca="1" si="2"/>
        <v>508.05160000000001</v>
      </c>
      <c r="I54" s="183">
        <f t="shared" ca="1" si="5"/>
        <v>427.38</v>
      </c>
      <c r="J54" s="180">
        <f t="shared" ca="1" si="6"/>
        <v>78.75</v>
      </c>
      <c r="K54" s="180">
        <f t="shared" ca="1" si="7"/>
        <v>1.92</v>
      </c>
      <c r="L54" s="180">
        <f t="shared" ca="1" si="8"/>
        <v>0</v>
      </c>
      <c r="M54" s="181">
        <f t="shared" ca="1" si="9"/>
        <v>508.05</v>
      </c>
      <c r="N54" s="179">
        <f t="shared" ca="1" si="10"/>
        <v>427.38134594626513</v>
      </c>
      <c r="O54" s="180">
        <f t="shared" ca="1" si="11"/>
        <v>78.750248007085915</v>
      </c>
      <c r="P54" s="180">
        <f t="shared" ca="1" si="12"/>
        <v>1.9200060466489517</v>
      </c>
      <c r="Q54" s="180">
        <f t="shared" ca="1" si="13"/>
        <v>0</v>
      </c>
      <c r="R54" s="181">
        <f t="shared" ca="1" si="14"/>
        <v>508.05160000000001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484</v>
      </c>
      <c r="H55" s="182">
        <f t="shared" ca="1" si="2"/>
        <v>464.83359999999999</v>
      </c>
      <c r="I55" s="183">
        <f t="shared" ca="1" si="5"/>
        <v>384.16</v>
      </c>
      <c r="J55" s="180">
        <f t="shared" ca="1" si="6"/>
        <v>78.75</v>
      </c>
      <c r="K55" s="180">
        <f t="shared" ca="1" si="7"/>
        <v>1.92</v>
      </c>
      <c r="L55" s="180">
        <f t="shared" ca="1" si="8"/>
        <v>0</v>
      </c>
      <c r="M55" s="181">
        <f t="shared" ca="1" si="9"/>
        <v>464.83000000000004</v>
      </c>
      <c r="N55" s="179">
        <f t="shared" ca="1" si="10"/>
        <v>384.16297522965385</v>
      </c>
      <c r="O55" s="180">
        <f t="shared" ca="1" si="11"/>
        <v>78.750609900393684</v>
      </c>
      <c r="P55" s="180">
        <f t="shared" ca="1" si="12"/>
        <v>1.9200148699524555</v>
      </c>
      <c r="Q55" s="180">
        <f t="shared" ca="1" si="13"/>
        <v>0</v>
      </c>
      <c r="R55" s="181">
        <f t="shared" ca="1" si="14"/>
        <v>464.83359999999999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454</v>
      </c>
      <c r="H56" s="182">
        <f t="shared" ca="1" si="2"/>
        <v>436.02159999999998</v>
      </c>
      <c r="I56" s="183">
        <f t="shared" ca="1" si="5"/>
        <v>355.35</v>
      </c>
      <c r="J56" s="180">
        <f t="shared" ca="1" si="6"/>
        <v>78.75</v>
      </c>
      <c r="K56" s="180">
        <f t="shared" ca="1" si="7"/>
        <v>1.92</v>
      </c>
      <c r="L56" s="180">
        <f t="shared" ca="1" si="8"/>
        <v>0</v>
      </c>
      <c r="M56" s="181">
        <f t="shared" ca="1" si="9"/>
        <v>436.02000000000004</v>
      </c>
      <c r="N56" s="179">
        <f t="shared" ca="1" si="10"/>
        <v>355.35130397688175</v>
      </c>
      <c r="O56" s="180">
        <f t="shared" ca="1" si="11"/>
        <v>78.750288977569824</v>
      </c>
      <c r="P56" s="180">
        <f t="shared" ca="1" si="12"/>
        <v>1.9200070455483691</v>
      </c>
      <c r="Q56" s="180">
        <f t="shared" ca="1" si="13"/>
        <v>0</v>
      </c>
      <c r="R56" s="181">
        <f t="shared" ca="1" si="14"/>
        <v>436.02159999999992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434</v>
      </c>
      <c r="H57" s="182">
        <f t="shared" ca="1" si="2"/>
        <v>416.81360000000001</v>
      </c>
      <c r="I57" s="183">
        <f t="shared" ca="1" si="5"/>
        <v>336.14</v>
      </c>
      <c r="J57" s="180">
        <f t="shared" ca="1" si="6"/>
        <v>78.75</v>
      </c>
      <c r="K57" s="180">
        <f t="shared" ca="1" si="7"/>
        <v>1.92</v>
      </c>
      <c r="L57" s="180">
        <f t="shared" ca="1" si="8"/>
        <v>0</v>
      </c>
      <c r="M57" s="181">
        <f t="shared" ca="1" si="9"/>
        <v>416.81</v>
      </c>
      <c r="N57" s="179">
        <f t="shared" ca="1" si="10"/>
        <v>336.14290325088172</v>
      </c>
      <c r="O57" s="180">
        <f t="shared" ca="1" si="11"/>
        <v>78.750680166022889</v>
      </c>
      <c r="P57" s="180">
        <f t="shared" ca="1" si="12"/>
        <v>1.9200165830954152</v>
      </c>
      <c r="Q57" s="180">
        <f t="shared" ca="1" si="13"/>
        <v>0</v>
      </c>
      <c r="R57" s="181">
        <f t="shared" ca="1" si="14"/>
        <v>416.81360000000001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424</v>
      </c>
      <c r="H58" s="182">
        <f t="shared" ca="1" si="2"/>
        <v>407.20960000000002</v>
      </c>
      <c r="I58" s="183">
        <f t="shared" ca="1" si="5"/>
        <v>326.54000000000002</v>
      </c>
      <c r="J58" s="180">
        <f t="shared" ca="1" si="6"/>
        <v>78.75</v>
      </c>
      <c r="K58" s="180">
        <f t="shared" ca="1" si="7"/>
        <v>1.92</v>
      </c>
      <c r="L58" s="180">
        <f t="shared" ca="1" si="8"/>
        <v>0</v>
      </c>
      <c r="M58" s="181">
        <f t="shared" ca="1" si="9"/>
        <v>407.21000000000004</v>
      </c>
      <c r="N58" s="179">
        <f t="shared" ca="1" si="10"/>
        <v>326.53967924166892</v>
      </c>
      <c r="O58" s="180">
        <f t="shared" ca="1" si="11"/>
        <v>78.74992264433584</v>
      </c>
      <c r="P58" s="180">
        <f t="shared" ca="1" si="12"/>
        <v>1.9199981139952358</v>
      </c>
      <c r="Q58" s="180">
        <f t="shared" ca="1" si="13"/>
        <v>0</v>
      </c>
      <c r="R58" s="181">
        <f t="shared" ca="1" si="14"/>
        <v>407.20960000000002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374</v>
      </c>
      <c r="H59" s="182">
        <f t="shared" ca="1" si="2"/>
        <v>359.18959999999998</v>
      </c>
      <c r="I59" s="183">
        <f t="shared" ca="1" si="5"/>
        <v>278.52</v>
      </c>
      <c r="J59" s="180">
        <f t="shared" ca="1" si="6"/>
        <v>78.75</v>
      </c>
      <c r="K59" s="180">
        <f t="shared" ca="1" si="7"/>
        <v>1.92</v>
      </c>
      <c r="L59" s="180">
        <f t="shared" ca="1" si="8"/>
        <v>0</v>
      </c>
      <c r="M59" s="181">
        <f t="shared" ca="1" si="9"/>
        <v>359.19</v>
      </c>
      <c r="N59" s="179">
        <f t="shared" ca="1" si="10"/>
        <v>278.51968983546311</v>
      </c>
      <c r="O59" s="180">
        <f t="shared" ca="1" si="11"/>
        <v>78.749912302681025</v>
      </c>
      <c r="P59" s="180">
        <f t="shared" ca="1" si="12"/>
        <v>1.9199978618558422</v>
      </c>
      <c r="Q59" s="180">
        <f t="shared" ca="1" si="13"/>
        <v>0</v>
      </c>
      <c r="R59" s="181">
        <f t="shared" ca="1" si="14"/>
        <v>359.18959999999998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394</v>
      </c>
      <c r="H60" s="182">
        <f t="shared" ca="1" si="2"/>
        <v>378.39760000000001</v>
      </c>
      <c r="I60" s="183">
        <f t="shared" ca="1" si="5"/>
        <v>297.73</v>
      </c>
      <c r="J60" s="180">
        <f t="shared" ca="1" si="6"/>
        <v>78.75</v>
      </c>
      <c r="K60" s="180">
        <f t="shared" ca="1" si="7"/>
        <v>1.92</v>
      </c>
      <c r="L60" s="180">
        <f t="shared" ca="1" si="8"/>
        <v>0</v>
      </c>
      <c r="M60" s="181">
        <f t="shared" ca="1" si="9"/>
        <v>378.40000000000003</v>
      </c>
      <c r="N60" s="179">
        <f t="shared" ca="1" si="10"/>
        <v>297.72811164904863</v>
      </c>
      <c r="O60" s="180">
        <f t="shared" ca="1" si="11"/>
        <v>78.749500528541219</v>
      </c>
      <c r="P60" s="180">
        <f t="shared" ca="1" si="12"/>
        <v>1.9199878224101479</v>
      </c>
      <c r="Q60" s="180">
        <f t="shared" ca="1" si="13"/>
        <v>0</v>
      </c>
      <c r="R60" s="181">
        <f t="shared" ca="1" si="14"/>
        <v>378.39759999999995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449</v>
      </c>
      <c r="H61" s="182">
        <f t="shared" ca="1" si="2"/>
        <v>431.21960000000001</v>
      </c>
      <c r="I61" s="183">
        <f t="shared" ca="1" si="5"/>
        <v>350.55</v>
      </c>
      <c r="J61" s="180">
        <f t="shared" ca="1" si="6"/>
        <v>78.75</v>
      </c>
      <c r="K61" s="180">
        <f t="shared" ca="1" si="7"/>
        <v>1.92</v>
      </c>
      <c r="L61" s="180">
        <f t="shared" ca="1" si="8"/>
        <v>0</v>
      </c>
      <c r="M61" s="181">
        <f t="shared" ca="1" si="9"/>
        <v>431.22</v>
      </c>
      <c r="N61" s="179">
        <f t="shared" ca="1" si="10"/>
        <v>350.54967482955334</v>
      </c>
      <c r="O61" s="180">
        <f t="shared" ca="1" si="11"/>
        <v>78.749926951440102</v>
      </c>
      <c r="P61" s="180">
        <f t="shared" ca="1" si="12"/>
        <v>1.9199982190065394</v>
      </c>
      <c r="Q61" s="180">
        <f t="shared" ca="1" si="13"/>
        <v>0</v>
      </c>
      <c r="R61" s="181">
        <f t="shared" ca="1" si="14"/>
        <v>431.21959999999996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464</v>
      </c>
      <c r="H62" s="182">
        <f t="shared" ca="1" si="2"/>
        <v>445.62560000000002</v>
      </c>
      <c r="I62" s="183">
        <f t="shared" ca="1" si="5"/>
        <v>364.96</v>
      </c>
      <c r="J62" s="180">
        <f t="shared" ca="1" si="6"/>
        <v>78.75</v>
      </c>
      <c r="K62" s="180">
        <f t="shared" ca="1" si="7"/>
        <v>1.92</v>
      </c>
      <c r="L62" s="180">
        <f t="shared" ca="1" si="8"/>
        <v>0</v>
      </c>
      <c r="M62" s="181">
        <f t="shared" ca="1" si="9"/>
        <v>445.63</v>
      </c>
      <c r="N62" s="179">
        <f t="shared" ca="1" si="10"/>
        <v>364.95639650831407</v>
      </c>
      <c r="O62" s="180">
        <f t="shared" ca="1" si="11"/>
        <v>78.749222449116985</v>
      </c>
      <c r="P62" s="180">
        <f t="shared" ca="1" si="12"/>
        <v>1.9199810425689474</v>
      </c>
      <c r="Q62" s="180">
        <f t="shared" ca="1" si="13"/>
        <v>0</v>
      </c>
      <c r="R62" s="181">
        <f t="shared" ca="1" si="14"/>
        <v>445.62560000000002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514</v>
      </c>
      <c r="H63" s="182">
        <f t="shared" ca="1" si="2"/>
        <v>493.6456</v>
      </c>
      <c r="I63" s="183">
        <f t="shared" ca="1" si="5"/>
        <v>412.98</v>
      </c>
      <c r="J63" s="180">
        <f t="shared" ca="1" si="6"/>
        <v>78.75</v>
      </c>
      <c r="K63" s="180">
        <f t="shared" ca="1" si="7"/>
        <v>1.92</v>
      </c>
      <c r="L63" s="180">
        <f t="shared" ca="1" si="8"/>
        <v>0</v>
      </c>
      <c r="M63" s="181">
        <f t="shared" ca="1" si="9"/>
        <v>493.65000000000003</v>
      </c>
      <c r="N63" s="179">
        <f t="shared" ca="1" si="10"/>
        <v>412.97631902765119</v>
      </c>
      <c r="O63" s="180">
        <f t="shared" ca="1" si="11"/>
        <v>78.749298085688238</v>
      </c>
      <c r="P63" s="180">
        <f t="shared" ca="1" si="12"/>
        <v>1.9199828866605892</v>
      </c>
      <c r="Q63" s="180">
        <f t="shared" ca="1" si="13"/>
        <v>0</v>
      </c>
      <c r="R63" s="181">
        <f t="shared" ca="1" si="14"/>
        <v>493.6456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524</v>
      </c>
      <c r="H64" s="182">
        <f t="shared" ca="1" si="2"/>
        <v>503.24959999999999</v>
      </c>
      <c r="I64" s="183">
        <f t="shared" ca="1" si="5"/>
        <v>422.58</v>
      </c>
      <c r="J64" s="180">
        <f t="shared" ca="1" si="6"/>
        <v>78.75</v>
      </c>
      <c r="K64" s="180">
        <f t="shared" ca="1" si="7"/>
        <v>1.92</v>
      </c>
      <c r="L64" s="180">
        <f t="shared" ca="1" si="8"/>
        <v>0</v>
      </c>
      <c r="M64" s="181">
        <f t="shared" ca="1" si="9"/>
        <v>503.25</v>
      </c>
      <c r="N64" s="179">
        <f t="shared" ca="1" si="10"/>
        <v>422.57966411922501</v>
      </c>
      <c r="O64" s="180">
        <f t="shared" ca="1" si="11"/>
        <v>78.749937406855437</v>
      </c>
      <c r="P64" s="180">
        <f t="shared" ca="1" si="12"/>
        <v>1.9199984739195231</v>
      </c>
      <c r="Q64" s="180">
        <f t="shared" ca="1" si="13"/>
        <v>0</v>
      </c>
      <c r="R64" s="181">
        <f t="shared" ca="1" si="14"/>
        <v>503.24959999999999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574</v>
      </c>
      <c r="H65" s="182">
        <f t="shared" ca="1" si="2"/>
        <v>551.26959999999997</v>
      </c>
      <c r="I65" s="183">
        <f t="shared" ca="1" si="5"/>
        <v>470.6</v>
      </c>
      <c r="J65" s="180">
        <f t="shared" ca="1" si="6"/>
        <v>78.75</v>
      </c>
      <c r="K65" s="180">
        <f t="shared" ca="1" si="7"/>
        <v>1.92</v>
      </c>
      <c r="L65" s="180">
        <f t="shared" ca="1" si="8"/>
        <v>0</v>
      </c>
      <c r="M65" s="181">
        <f t="shared" ca="1" si="9"/>
        <v>551.27</v>
      </c>
      <c r="N65" s="179">
        <f t="shared" ca="1" si="10"/>
        <v>470.59965853393078</v>
      </c>
      <c r="O65" s="180">
        <f t="shared" ca="1" si="11"/>
        <v>78.749942859215992</v>
      </c>
      <c r="P65" s="180">
        <f t="shared" ca="1" si="12"/>
        <v>1.919998606853266</v>
      </c>
      <c r="Q65" s="180">
        <f t="shared" ca="1" si="13"/>
        <v>0</v>
      </c>
      <c r="R65" s="181">
        <f t="shared" ca="1" si="14"/>
        <v>551.26959999999997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606.61500000000001</v>
      </c>
      <c r="H66" s="182">
        <f t="shared" ca="1" si="2"/>
        <v>582.59304599999996</v>
      </c>
      <c r="I66" s="183">
        <f t="shared" ca="1" si="5"/>
        <v>489.43</v>
      </c>
      <c r="J66" s="180">
        <f t="shared" ca="1" si="6"/>
        <v>91.24</v>
      </c>
      <c r="K66" s="180">
        <f t="shared" ca="1" si="7"/>
        <v>1.92</v>
      </c>
      <c r="L66" s="180">
        <f t="shared" ca="1" si="8"/>
        <v>0</v>
      </c>
      <c r="M66" s="181">
        <f t="shared" ca="1" si="9"/>
        <v>582.58999999999992</v>
      </c>
      <c r="N66" s="179">
        <f t="shared" ca="1" si="10"/>
        <v>489.43255892442374</v>
      </c>
      <c r="O66" s="180">
        <f t="shared" ca="1" si="11"/>
        <v>91.240477037092987</v>
      </c>
      <c r="P66" s="180">
        <f t="shared" ca="1" si="12"/>
        <v>1.9200100384833245</v>
      </c>
      <c r="Q66" s="180">
        <f t="shared" ca="1" si="13"/>
        <v>0</v>
      </c>
      <c r="R66" s="181">
        <f t="shared" ca="1" si="14"/>
        <v>582.59304599999996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621.61238200000003</v>
      </c>
      <c r="H67" s="182">
        <f t="shared" ref="H67:H98" ca="1" si="17">INDIRECT("ISGS_Delhi_pp!" &amp; $V$3 &amp; X67)</f>
        <v>596.996532</v>
      </c>
      <c r="I67" s="183">
        <f t="shared" ca="1" si="5"/>
        <v>489.44</v>
      </c>
      <c r="J67" s="180">
        <f t="shared" ca="1" si="6"/>
        <v>105.64</v>
      </c>
      <c r="K67" s="180">
        <f t="shared" ca="1" si="7"/>
        <v>1.92</v>
      </c>
      <c r="L67" s="180">
        <f t="shared" ca="1" si="8"/>
        <v>0</v>
      </c>
      <c r="M67" s="181">
        <f t="shared" ca="1" si="9"/>
        <v>597</v>
      </c>
      <c r="N67" s="179">
        <f t="shared" ca="1" si="10"/>
        <v>489.43715682090453</v>
      </c>
      <c r="O67" s="180">
        <f t="shared" ca="1" si="11"/>
        <v>105.63938633246231</v>
      </c>
      <c r="P67" s="180">
        <f t="shared" ca="1" si="12"/>
        <v>1.9199888466331658</v>
      </c>
      <c r="Q67" s="180">
        <f t="shared" ca="1" si="13"/>
        <v>0</v>
      </c>
      <c r="R67" s="181">
        <f t="shared" ca="1" si="14"/>
        <v>596.996532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655.78909399999998</v>
      </c>
      <c r="I68" s="183">
        <f t="shared" ref="I68:I98" ca="1" si="20">INDIRECT("BRPL_EOD!" &amp; $V$3 &amp; X68)</f>
        <v>489.22</v>
      </c>
      <c r="J68" s="180">
        <f t="shared" ref="J68:J98" ca="1" si="21">INDIRECT("BYPL_EOD!" &amp; $V$3 &amp; X68)</f>
        <v>157.58000000000001</v>
      </c>
      <c r="K68" s="180">
        <f t="shared" ref="K68:K98" ca="1" si="22">INDIRECT("TPDDL_EOD!" &amp; $V$3 &amp; X68)</f>
        <v>8.98</v>
      </c>
      <c r="L68" s="180">
        <f t="shared" ref="L68:L98" ca="1" si="23">INDIRECT("NDMC_EOD!" &amp; $V$3 &amp; X68)</f>
        <v>0</v>
      </c>
      <c r="M68" s="181">
        <f t="shared" ref="M68:M98" ca="1" si="24">SUM(I68:L68)</f>
        <v>655.78000000000009</v>
      </c>
      <c r="N68" s="179">
        <f t="shared" ref="N68:N98" ca="1" si="25">INDIRECT("BRPL_ISGS_exbus!" &amp; $V$3 &amp; X68)</f>
        <v>489.22678423660369</v>
      </c>
      <c r="O68" s="180">
        <f t="shared" ref="O68:O98" ca="1" si="26">INDIRECT("BYPL_ISGS_exbus!" &amp; $V$3 &amp; X68)</f>
        <v>157.58218523364542</v>
      </c>
      <c r="P68" s="180">
        <f t="shared" ref="P68:P98" ca="1" si="27">INDIRECT("TPDDL_ISGS_exbus!" &amp; $V$3 &amp; X68)</f>
        <v>8.9801245297508299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655.78909399999998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655.78909399999998</v>
      </c>
      <c r="I69" s="183">
        <f t="shared" ca="1" si="20"/>
        <v>489.45</v>
      </c>
      <c r="J69" s="180">
        <f t="shared" ca="1" si="21"/>
        <v>157.58000000000001</v>
      </c>
      <c r="K69" s="180">
        <f t="shared" ca="1" si="22"/>
        <v>8.98</v>
      </c>
      <c r="L69" s="180">
        <f t="shared" ca="1" si="23"/>
        <v>0</v>
      </c>
      <c r="M69" s="181">
        <f t="shared" ca="1" si="24"/>
        <v>656.01</v>
      </c>
      <c r="N69" s="179">
        <f t="shared" ca="1" si="25"/>
        <v>489.45763784035302</v>
      </c>
      <c r="O69" s="180">
        <f t="shared" ca="1" si="26"/>
        <v>157.58245902724045</v>
      </c>
      <c r="P69" s="180">
        <f t="shared" ca="1" si="27"/>
        <v>8.9801401324065182</v>
      </c>
      <c r="Q69" s="180">
        <f t="shared" ca="1" si="28"/>
        <v>0</v>
      </c>
      <c r="R69" s="181">
        <f t="shared" ca="1" si="29"/>
        <v>656.02023699999995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655.78909399999998</v>
      </c>
      <c r="I70" s="183">
        <f t="shared" ca="1" si="20"/>
        <v>489.54</v>
      </c>
      <c r="J70" s="180">
        <f t="shared" ca="1" si="21"/>
        <v>157.58000000000001</v>
      </c>
      <c r="K70" s="180">
        <f t="shared" ca="1" si="22"/>
        <v>8.98</v>
      </c>
      <c r="L70" s="180">
        <f t="shared" ca="1" si="23"/>
        <v>0</v>
      </c>
      <c r="M70" s="181">
        <f t="shared" ca="1" si="24"/>
        <v>656.1</v>
      </c>
      <c r="N70" s="179">
        <f t="shared" ca="1" si="25"/>
        <v>489.55000792565153</v>
      </c>
      <c r="O70" s="180">
        <f t="shared" ca="1" si="26"/>
        <v>157.58322149144945</v>
      </c>
      <c r="P70" s="180">
        <f t="shared" ca="1" si="27"/>
        <v>8.9801835828989471</v>
      </c>
      <c r="Q70" s="180">
        <f t="shared" ca="1" si="28"/>
        <v>0</v>
      </c>
      <c r="R70" s="181">
        <f t="shared" ca="1" si="29"/>
        <v>656.11341299999992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655.78909399999998</v>
      </c>
      <c r="I71" s="183">
        <f t="shared" ca="1" si="20"/>
        <v>489.55</v>
      </c>
      <c r="J71" s="180">
        <f t="shared" ca="1" si="21"/>
        <v>157.58000000000001</v>
      </c>
      <c r="K71" s="180">
        <f t="shared" ca="1" si="22"/>
        <v>8.98</v>
      </c>
      <c r="L71" s="180">
        <f t="shared" ca="1" si="23"/>
        <v>0</v>
      </c>
      <c r="M71" s="181">
        <f t="shared" ca="1" si="24"/>
        <v>656.11</v>
      </c>
      <c r="N71" s="179">
        <f t="shared" ca="1" si="25"/>
        <v>489.55839482259074</v>
      </c>
      <c r="O71" s="180">
        <f t="shared" ca="1" si="26"/>
        <v>157.58270218801727</v>
      </c>
      <c r="P71" s="180">
        <f t="shared" ca="1" si="27"/>
        <v>8.9801539893920239</v>
      </c>
      <c r="Q71" s="180">
        <f t="shared" ca="1" si="28"/>
        <v>0</v>
      </c>
      <c r="R71" s="181">
        <f t="shared" ca="1" si="29"/>
        <v>656.12125100000014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655.78909399999998</v>
      </c>
      <c r="I72" s="183">
        <f t="shared" ca="1" si="20"/>
        <v>489.54</v>
      </c>
      <c r="J72" s="180">
        <f t="shared" ca="1" si="21"/>
        <v>157.58000000000001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656.1</v>
      </c>
      <c r="N72" s="179">
        <f t="shared" ca="1" si="25"/>
        <v>489.54975647773205</v>
      </c>
      <c r="O72" s="180">
        <f t="shared" ca="1" si="26"/>
        <v>157.5831405518671</v>
      </c>
      <c r="P72" s="180">
        <f t="shared" ca="1" si="27"/>
        <v>8.9801789704008534</v>
      </c>
      <c r="Q72" s="180">
        <f t="shared" ca="1" si="28"/>
        <v>0</v>
      </c>
      <c r="R72" s="181">
        <f t="shared" ca="1" si="29"/>
        <v>656.11307599999998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655.78909399999998</v>
      </c>
      <c r="I73" s="183">
        <f t="shared" ca="1" si="20"/>
        <v>489.55</v>
      </c>
      <c r="J73" s="180">
        <f t="shared" ca="1" si="21"/>
        <v>157.58000000000001</v>
      </c>
      <c r="K73" s="180">
        <f t="shared" ca="1" si="22"/>
        <v>8.98</v>
      </c>
      <c r="L73" s="180">
        <f t="shared" ca="1" si="23"/>
        <v>0</v>
      </c>
      <c r="M73" s="181">
        <f t="shared" ca="1" si="24"/>
        <v>656.11</v>
      </c>
      <c r="N73" s="179">
        <f t="shared" ca="1" si="25"/>
        <v>489.55716667593845</v>
      </c>
      <c r="O73" s="180">
        <f t="shared" ca="1" si="26"/>
        <v>157.58230686302602</v>
      </c>
      <c r="P73" s="180">
        <f t="shared" ca="1" si="27"/>
        <v>8.9801314610354979</v>
      </c>
      <c r="Q73" s="180">
        <f t="shared" ca="1" si="28"/>
        <v>0</v>
      </c>
      <c r="R73" s="181">
        <f t="shared" ca="1" si="29"/>
        <v>656.11960499999998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655.78909399999998</v>
      </c>
      <c r="I74" s="183">
        <f t="shared" ca="1" si="20"/>
        <v>489.54</v>
      </c>
      <c r="J74" s="180">
        <f t="shared" ca="1" si="21"/>
        <v>157.58000000000001</v>
      </c>
      <c r="K74" s="180">
        <f t="shared" ca="1" si="22"/>
        <v>8.98</v>
      </c>
      <c r="L74" s="180">
        <f t="shared" ca="1" si="23"/>
        <v>0</v>
      </c>
      <c r="M74" s="181">
        <f t="shared" ca="1" si="24"/>
        <v>656.1</v>
      </c>
      <c r="N74" s="179">
        <f t="shared" ca="1" si="25"/>
        <v>489.54975647773205</v>
      </c>
      <c r="O74" s="180">
        <f t="shared" ca="1" si="26"/>
        <v>157.5831405518671</v>
      </c>
      <c r="P74" s="180">
        <f t="shared" ca="1" si="27"/>
        <v>8.9801789704008534</v>
      </c>
      <c r="Q74" s="180">
        <f t="shared" ca="1" si="28"/>
        <v>0</v>
      </c>
      <c r="R74" s="181">
        <f t="shared" ca="1" si="29"/>
        <v>656.11307599999998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655.78909399999998</v>
      </c>
      <c r="I75" s="183">
        <f t="shared" ca="1" si="20"/>
        <v>489.54</v>
      </c>
      <c r="J75" s="180">
        <f t="shared" ca="1" si="21"/>
        <v>157.58000000000001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656.1</v>
      </c>
      <c r="N75" s="179">
        <f t="shared" ca="1" si="25"/>
        <v>489.54975647773205</v>
      </c>
      <c r="O75" s="180">
        <f t="shared" ca="1" si="26"/>
        <v>157.5831405518671</v>
      </c>
      <c r="P75" s="180">
        <f t="shared" ca="1" si="27"/>
        <v>8.9801789704008534</v>
      </c>
      <c r="Q75" s="180">
        <f t="shared" ca="1" si="28"/>
        <v>0</v>
      </c>
      <c r="R75" s="181">
        <f t="shared" ca="1" si="29"/>
        <v>656.11307599999998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655.78909399999998</v>
      </c>
      <c r="I76" s="183">
        <f t="shared" ca="1" si="20"/>
        <v>489.54</v>
      </c>
      <c r="J76" s="180">
        <f t="shared" ca="1" si="21"/>
        <v>157.58000000000001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656.1</v>
      </c>
      <c r="N76" s="179">
        <f t="shared" ca="1" si="25"/>
        <v>489.54509088770004</v>
      </c>
      <c r="O76" s="180">
        <f t="shared" ca="1" si="26"/>
        <v>157.58163872632221</v>
      </c>
      <c r="P76" s="180">
        <f t="shared" ca="1" si="27"/>
        <v>8.9800933859777476</v>
      </c>
      <c r="Q76" s="180">
        <f t="shared" ca="1" si="28"/>
        <v>0</v>
      </c>
      <c r="R76" s="181">
        <f t="shared" ca="1" si="29"/>
        <v>656.10682299999996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655.78909399999998</v>
      </c>
      <c r="I77" s="183">
        <f t="shared" ca="1" si="20"/>
        <v>489.54</v>
      </c>
      <c r="J77" s="180">
        <f t="shared" ca="1" si="21"/>
        <v>157.58000000000001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656.1</v>
      </c>
      <c r="N77" s="179">
        <f t="shared" ca="1" si="25"/>
        <v>489.54975647773205</v>
      </c>
      <c r="O77" s="180">
        <f t="shared" ca="1" si="26"/>
        <v>157.5831405518671</v>
      </c>
      <c r="P77" s="180">
        <f t="shared" ca="1" si="27"/>
        <v>8.9801789704008534</v>
      </c>
      <c r="Q77" s="180">
        <f t="shared" ca="1" si="28"/>
        <v>0</v>
      </c>
      <c r="R77" s="181">
        <f t="shared" ca="1" si="29"/>
        <v>656.11307599999998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655.78909399999998</v>
      </c>
      <c r="I78" s="183">
        <f t="shared" ca="1" si="20"/>
        <v>489.54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656.1</v>
      </c>
      <c r="N78" s="179">
        <f t="shared" ca="1" si="25"/>
        <v>489.54509088770004</v>
      </c>
      <c r="O78" s="180">
        <f t="shared" ca="1" si="26"/>
        <v>157.58163872632221</v>
      </c>
      <c r="P78" s="180">
        <f t="shared" ca="1" si="27"/>
        <v>8.9800933859777476</v>
      </c>
      <c r="Q78" s="180">
        <f t="shared" ca="1" si="28"/>
        <v>0</v>
      </c>
      <c r="R78" s="181">
        <f t="shared" ca="1" si="29"/>
        <v>656.10682299999996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655.78909399999998</v>
      </c>
      <c r="I79" s="183">
        <f t="shared" ca="1" si="20"/>
        <v>489.54</v>
      </c>
      <c r="J79" s="180">
        <f t="shared" ca="1" si="21"/>
        <v>157.58000000000001</v>
      </c>
      <c r="K79" s="180">
        <f t="shared" ca="1" si="22"/>
        <v>8.98</v>
      </c>
      <c r="L79" s="180">
        <f t="shared" ca="1" si="23"/>
        <v>0</v>
      </c>
      <c r="M79" s="181">
        <f t="shared" ca="1" si="24"/>
        <v>656.1</v>
      </c>
      <c r="N79" s="179">
        <f t="shared" ca="1" si="25"/>
        <v>489.54975647773205</v>
      </c>
      <c r="O79" s="180">
        <f t="shared" ca="1" si="26"/>
        <v>157.5831405518671</v>
      </c>
      <c r="P79" s="180">
        <f t="shared" ca="1" si="27"/>
        <v>8.9801789704008534</v>
      </c>
      <c r="Q79" s="180">
        <f t="shared" ca="1" si="28"/>
        <v>0</v>
      </c>
      <c r="R79" s="181">
        <f t="shared" ca="1" si="29"/>
        <v>656.11307599999998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655.78909399999998</v>
      </c>
      <c r="I80" s="183">
        <f t="shared" ca="1" si="20"/>
        <v>489.54</v>
      </c>
      <c r="J80" s="180">
        <f t="shared" ca="1" si="21"/>
        <v>157.58000000000001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656.1</v>
      </c>
      <c r="N80" s="179">
        <f t="shared" ca="1" si="25"/>
        <v>489.54509088770004</v>
      </c>
      <c r="O80" s="180">
        <f t="shared" ca="1" si="26"/>
        <v>157.58163872632221</v>
      </c>
      <c r="P80" s="180">
        <f t="shared" ca="1" si="27"/>
        <v>8.9800933859777476</v>
      </c>
      <c r="Q80" s="180">
        <f t="shared" ca="1" si="28"/>
        <v>0</v>
      </c>
      <c r="R80" s="181">
        <f t="shared" ca="1" si="29"/>
        <v>656.10682299999996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655.78909399999998</v>
      </c>
      <c r="I81" s="183">
        <f t="shared" ca="1" si="20"/>
        <v>489.45</v>
      </c>
      <c r="J81" s="180">
        <f t="shared" ca="1" si="21"/>
        <v>157.58000000000001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656.01</v>
      </c>
      <c r="N81" s="179">
        <f t="shared" ca="1" si="25"/>
        <v>489.45405879178674</v>
      </c>
      <c r="O81" s="180">
        <f t="shared" ca="1" si="26"/>
        <v>157.58130674105578</v>
      </c>
      <c r="P81" s="180">
        <f t="shared" ca="1" si="27"/>
        <v>8.9800744671575128</v>
      </c>
      <c r="Q81" s="180">
        <f t="shared" ca="1" si="28"/>
        <v>0</v>
      </c>
      <c r="R81" s="181">
        <f t="shared" ca="1" si="29"/>
        <v>656.01544000000001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655.78909399999998</v>
      </c>
      <c r="I82" s="183">
        <f t="shared" ca="1" si="20"/>
        <v>489.44</v>
      </c>
      <c r="J82" s="180">
        <f t="shared" ca="1" si="21"/>
        <v>157.58000000000001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656</v>
      </c>
      <c r="N82" s="179">
        <f t="shared" ca="1" si="25"/>
        <v>489.44811604926826</v>
      </c>
      <c r="O82" s="180">
        <f t="shared" ca="1" si="26"/>
        <v>157.58261304152438</v>
      </c>
      <c r="P82" s="180">
        <f t="shared" ca="1" si="27"/>
        <v>8.9801489092073172</v>
      </c>
      <c r="Q82" s="180">
        <f t="shared" ca="1" si="28"/>
        <v>0</v>
      </c>
      <c r="R82" s="181">
        <f t="shared" ca="1" si="29"/>
        <v>656.01087799999993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655.78909399999998</v>
      </c>
      <c r="I83" s="183">
        <f t="shared" ca="1" si="20"/>
        <v>489.22</v>
      </c>
      <c r="J83" s="180">
        <f t="shared" ca="1" si="21"/>
        <v>157.58000000000001</v>
      </c>
      <c r="K83" s="180">
        <f t="shared" ca="1" si="22"/>
        <v>8.98</v>
      </c>
      <c r="L83" s="180">
        <f t="shared" ca="1" si="23"/>
        <v>0</v>
      </c>
      <c r="M83" s="181">
        <f t="shared" ca="1" si="24"/>
        <v>655.78000000000009</v>
      </c>
      <c r="N83" s="179">
        <f t="shared" ca="1" si="25"/>
        <v>489.22678423660369</v>
      </c>
      <c r="O83" s="180">
        <f t="shared" ca="1" si="26"/>
        <v>157.58218523364542</v>
      </c>
      <c r="P83" s="180">
        <f t="shared" ca="1" si="27"/>
        <v>8.9801245297508299</v>
      </c>
      <c r="Q83" s="180">
        <f t="shared" ca="1" si="28"/>
        <v>0</v>
      </c>
      <c r="R83" s="181">
        <f t="shared" ca="1" si="29"/>
        <v>655.78909399999998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655.78909399999998</v>
      </c>
      <c r="I84" s="183">
        <f t="shared" ca="1" si="20"/>
        <v>489.22</v>
      </c>
      <c r="J84" s="180">
        <f t="shared" ca="1" si="21"/>
        <v>157.58000000000001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655.78000000000009</v>
      </c>
      <c r="N84" s="179">
        <f t="shared" ca="1" si="25"/>
        <v>489.22678423660369</v>
      </c>
      <c r="O84" s="180">
        <f t="shared" ca="1" si="26"/>
        <v>157.58218523364542</v>
      </c>
      <c r="P84" s="180">
        <f t="shared" ca="1" si="27"/>
        <v>8.9801245297508299</v>
      </c>
      <c r="Q84" s="180">
        <f t="shared" ca="1" si="28"/>
        <v>0</v>
      </c>
      <c r="R84" s="181">
        <f t="shared" ca="1" si="29"/>
        <v>655.78909399999998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655.78909399999998</v>
      </c>
      <c r="I85" s="183">
        <f t="shared" ca="1" si="20"/>
        <v>489.22</v>
      </c>
      <c r="J85" s="180">
        <f t="shared" ca="1" si="21"/>
        <v>157.58000000000001</v>
      </c>
      <c r="K85" s="180">
        <f t="shared" ca="1" si="22"/>
        <v>8.98</v>
      </c>
      <c r="L85" s="180">
        <f t="shared" ca="1" si="23"/>
        <v>0</v>
      </c>
      <c r="M85" s="181">
        <f t="shared" ca="1" si="24"/>
        <v>655.78000000000009</v>
      </c>
      <c r="N85" s="179">
        <f t="shared" ca="1" si="25"/>
        <v>489.22678423660369</v>
      </c>
      <c r="O85" s="180">
        <f t="shared" ca="1" si="26"/>
        <v>157.58218523364542</v>
      </c>
      <c r="P85" s="180">
        <f t="shared" ca="1" si="27"/>
        <v>8.9801245297508299</v>
      </c>
      <c r="Q85" s="180">
        <f t="shared" ca="1" si="28"/>
        <v>0</v>
      </c>
      <c r="R85" s="181">
        <f t="shared" ca="1" si="29"/>
        <v>655.78909399999998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600.97389999999996</v>
      </c>
      <c r="H86" s="182">
        <f t="shared" ca="1" si="17"/>
        <v>577.17533400000002</v>
      </c>
      <c r="I86" s="183">
        <f t="shared" ca="1" si="20"/>
        <v>489.45</v>
      </c>
      <c r="J86" s="180">
        <f t="shared" ca="1" si="21"/>
        <v>78.75</v>
      </c>
      <c r="K86" s="180">
        <f t="shared" ca="1" si="22"/>
        <v>8.99</v>
      </c>
      <c r="L86" s="180">
        <f t="shared" ca="1" si="23"/>
        <v>0</v>
      </c>
      <c r="M86" s="181">
        <f t="shared" ca="1" si="24"/>
        <v>577.19000000000005</v>
      </c>
      <c r="N86" s="179">
        <f t="shared" ca="1" si="25"/>
        <v>489.43756341291424</v>
      </c>
      <c r="O86" s="180">
        <f t="shared" ca="1" si="26"/>
        <v>78.747999016788228</v>
      </c>
      <c r="P86" s="180">
        <f t="shared" ca="1" si="27"/>
        <v>8.9897715702974761</v>
      </c>
      <c r="Q86" s="180">
        <f t="shared" ca="1" si="28"/>
        <v>0</v>
      </c>
      <c r="R86" s="181">
        <f t="shared" ca="1" si="29"/>
        <v>577.17533399999991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593.61500000000001</v>
      </c>
      <c r="H87" s="182">
        <f t="shared" ca="1" si="17"/>
        <v>570.107846</v>
      </c>
      <c r="I87" s="183">
        <f t="shared" ca="1" si="20"/>
        <v>489.44</v>
      </c>
      <c r="J87" s="180">
        <f t="shared" ca="1" si="21"/>
        <v>78.75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570.11</v>
      </c>
      <c r="N87" s="179">
        <f t="shared" ca="1" si="25"/>
        <v>489.4381507888653</v>
      </c>
      <c r="O87" s="180">
        <f t="shared" ca="1" si="26"/>
        <v>78.749702465313703</v>
      </c>
      <c r="P87" s="180">
        <f t="shared" ca="1" si="27"/>
        <v>1.9199927458209818</v>
      </c>
      <c r="Q87" s="180">
        <f t="shared" ca="1" si="28"/>
        <v>0</v>
      </c>
      <c r="R87" s="181">
        <f t="shared" ca="1" si="29"/>
        <v>570.107846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593.61500000000001</v>
      </c>
      <c r="H88" s="182">
        <f t="shared" ca="1" si="17"/>
        <v>570.107846</v>
      </c>
      <c r="I88" s="183">
        <f t="shared" ca="1" si="20"/>
        <v>489.44</v>
      </c>
      <c r="J88" s="180">
        <f t="shared" ca="1" si="21"/>
        <v>78.75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570.11</v>
      </c>
      <c r="N88" s="179">
        <f t="shared" ca="1" si="25"/>
        <v>489.4381507888653</v>
      </c>
      <c r="O88" s="180">
        <f t="shared" ca="1" si="26"/>
        <v>78.749702465313703</v>
      </c>
      <c r="P88" s="180">
        <f t="shared" ca="1" si="27"/>
        <v>1.9199927458209818</v>
      </c>
      <c r="Q88" s="180">
        <f t="shared" ca="1" si="28"/>
        <v>0</v>
      </c>
      <c r="R88" s="181">
        <f t="shared" ca="1" si="29"/>
        <v>570.107846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574</v>
      </c>
      <c r="H89" s="182">
        <f t="shared" ca="1" si="17"/>
        <v>551.26959999999997</v>
      </c>
      <c r="I89" s="183">
        <f t="shared" ca="1" si="20"/>
        <v>470.6</v>
      </c>
      <c r="J89" s="180">
        <f t="shared" ca="1" si="21"/>
        <v>78.75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551.27</v>
      </c>
      <c r="N89" s="179">
        <f t="shared" ca="1" si="25"/>
        <v>470.59965853393078</v>
      </c>
      <c r="O89" s="180">
        <f t="shared" ca="1" si="26"/>
        <v>78.749942859215992</v>
      </c>
      <c r="P89" s="180">
        <f t="shared" ca="1" si="27"/>
        <v>1.919998606853266</v>
      </c>
      <c r="Q89" s="180">
        <f t="shared" ca="1" si="28"/>
        <v>0</v>
      </c>
      <c r="R89" s="181">
        <f t="shared" ca="1" si="29"/>
        <v>551.26959999999997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574</v>
      </c>
      <c r="H90" s="182">
        <f t="shared" ca="1" si="17"/>
        <v>551.26959999999997</v>
      </c>
      <c r="I90" s="183">
        <f t="shared" ca="1" si="20"/>
        <v>470.6</v>
      </c>
      <c r="J90" s="180">
        <f t="shared" ca="1" si="21"/>
        <v>78.75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551.27</v>
      </c>
      <c r="N90" s="179">
        <f t="shared" ca="1" si="25"/>
        <v>470.59965853393078</v>
      </c>
      <c r="O90" s="180">
        <f t="shared" ca="1" si="26"/>
        <v>78.749942859215992</v>
      </c>
      <c r="P90" s="180">
        <f t="shared" ca="1" si="27"/>
        <v>1.919998606853266</v>
      </c>
      <c r="Q90" s="180">
        <f t="shared" ca="1" si="28"/>
        <v>0</v>
      </c>
      <c r="R90" s="181">
        <f t="shared" ca="1" si="29"/>
        <v>551.26959999999997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574</v>
      </c>
      <c r="H91" s="182">
        <f t="shared" ca="1" si="17"/>
        <v>551.26959999999997</v>
      </c>
      <c r="I91" s="183">
        <f t="shared" ca="1" si="20"/>
        <v>470.6</v>
      </c>
      <c r="J91" s="180">
        <f t="shared" ca="1" si="21"/>
        <v>78.75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551.27</v>
      </c>
      <c r="N91" s="179">
        <f t="shared" ca="1" si="25"/>
        <v>470.59965853393078</v>
      </c>
      <c r="O91" s="180">
        <f t="shared" ca="1" si="26"/>
        <v>78.749942859215992</v>
      </c>
      <c r="P91" s="180">
        <f t="shared" ca="1" si="27"/>
        <v>1.919998606853266</v>
      </c>
      <c r="Q91" s="180">
        <f t="shared" ca="1" si="28"/>
        <v>0</v>
      </c>
      <c r="R91" s="181">
        <f t="shared" ca="1" si="29"/>
        <v>551.26959999999997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574</v>
      </c>
      <c r="H92" s="182">
        <f t="shared" ca="1" si="17"/>
        <v>551.26959999999997</v>
      </c>
      <c r="I92" s="183">
        <f t="shared" ca="1" si="20"/>
        <v>470.6</v>
      </c>
      <c r="J92" s="180">
        <f t="shared" ca="1" si="21"/>
        <v>78.75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551.27</v>
      </c>
      <c r="N92" s="179">
        <f t="shared" ca="1" si="25"/>
        <v>470.59965853393078</v>
      </c>
      <c r="O92" s="180">
        <f t="shared" ca="1" si="26"/>
        <v>78.749942859215992</v>
      </c>
      <c r="P92" s="180">
        <f t="shared" ca="1" si="27"/>
        <v>1.919998606853266</v>
      </c>
      <c r="Q92" s="180">
        <f t="shared" ca="1" si="28"/>
        <v>0</v>
      </c>
      <c r="R92" s="181">
        <f t="shared" ca="1" si="29"/>
        <v>551.26959999999997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574</v>
      </c>
      <c r="H93" s="182">
        <f t="shared" ca="1" si="17"/>
        <v>551.26959999999997</v>
      </c>
      <c r="I93" s="183">
        <f t="shared" ca="1" si="20"/>
        <v>470.6</v>
      </c>
      <c r="J93" s="180">
        <f t="shared" ca="1" si="21"/>
        <v>78.75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551.27</v>
      </c>
      <c r="N93" s="179">
        <f t="shared" ca="1" si="25"/>
        <v>470.59965853393078</v>
      </c>
      <c r="O93" s="180">
        <f t="shared" ca="1" si="26"/>
        <v>78.749942859215992</v>
      </c>
      <c r="P93" s="180">
        <f t="shared" ca="1" si="27"/>
        <v>1.919998606853266</v>
      </c>
      <c r="Q93" s="180">
        <f t="shared" ca="1" si="28"/>
        <v>0</v>
      </c>
      <c r="R93" s="181">
        <f t="shared" ca="1" si="29"/>
        <v>551.26959999999997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574</v>
      </c>
      <c r="H94" s="182">
        <f t="shared" ca="1" si="17"/>
        <v>551.26959999999997</v>
      </c>
      <c r="I94" s="183">
        <f t="shared" ca="1" si="20"/>
        <v>470.6</v>
      </c>
      <c r="J94" s="180">
        <f t="shared" ca="1" si="21"/>
        <v>78.75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551.27</v>
      </c>
      <c r="N94" s="179">
        <f t="shared" ca="1" si="25"/>
        <v>470.59965853393078</v>
      </c>
      <c r="O94" s="180">
        <f t="shared" ca="1" si="26"/>
        <v>78.749942859215992</v>
      </c>
      <c r="P94" s="180">
        <f t="shared" ca="1" si="27"/>
        <v>1.919998606853266</v>
      </c>
      <c r="Q94" s="180">
        <f t="shared" ca="1" si="28"/>
        <v>0</v>
      </c>
      <c r="R94" s="181">
        <f t="shared" ca="1" si="29"/>
        <v>551.26959999999997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574</v>
      </c>
      <c r="H95" s="182">
        <f t="shared" ca="1" si="17"/>
        <v>551.26959999999997</v>
      </c>
      <c r="I95" s="183">
        <f t="shared" ca="1" si="20"/>
        <v>470.6</v>
      </c>
      <c r="J95" s="180">
        <f t="shared" ca="1" si="21"/>
        <v>78.75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551.27</v>
      </c>
      <c r="N95" s="179">
        <f t="shared" ca="1" si="25"/>
        <v>470.59965853393078</v>
      </c>
      <c r="O95" s="180">
        <f t="shared" ca="1" si="26"/>
        <v>78.749942859215992</v>
      </c>
      <c r="P95" s="180">
        <f t="shared" ca="1" si="27"/>
        <v>1.919998606853266</v>
      </c>
      <c r="Q95" s="180">
        <f t="shared" ca="1" si="28"/>
        <v>0</v>
      </c>
      <c r="R95" s="181">
        <f t="shared" ca="1" si="29"/>
        <v>551.26959999999997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574</v>
      </c>
      <c r="H96" s="182">
        <f t="shared" ca="1" si="17"/>
        <v>551.26959999999997</v>
      </c>
      <c r="I96" s="183">
        <f t="shared" ca="1" si="20"/>
        <v>470.6</v>
      </c>
      <c r="J96" s="180">
        <f t="shared" ca="1" si="21"/>
        <v>78.75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551.27</v>
      </c>
      <c r="N96" s="179">
        <f t="shared" ca="1" si="25"/>
        <v>470.59965853393078</v>
      </c>
      <c r="O96" s="180">
        <f t="shared" ca="1" si="26"/>
        <v>78.749942859215992</v>
      </c>
      <c r="P96" s="180">
        <f t="shared" ca="1" si="27"/>
        <v>1.919998606853266</v>
      </c>
      <c r="Q96" s="180">
        <f t="shared" ca="1" si="28"/>
        <v>0</v>
      </c>
      <c r="R96" s="181">
        <f t="shared" ca="1" si="29"/>
        <v>551.26959999999997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501.5</v>
      </c>
      <c r="H97" s="182">
        <f t="shared" ca="1" si="17"/>
        <v>481.64060000000001</v>
      </c>
      <c r="I97" s="183">
        <f t="shared" ca="1" si="20"/>
        <v>399.74</v>
      </c>
      <c r="J97" s="180">
        <f t="shared" ca="1" si="21"/>
        <v>79.95</v>
      </c>
      <c r="K97" s="180">
        <f t="shared" ca="1" si="22"/>
        <v>1.95</v>
      </c>
      <c r="L97" s="180">
        <f t="shared" ca="1" si="23"/>
        <v>0</v>
      </c>
      <c r="M97" s="181">
        <f t="shared" ca="1" si="24"/>
        <v>481.64</v>
      </c>
      <c r="N97" s="179">
        <f t="shared" ca="1" si="25"/>
        <v>399.74049797359027</v>
      </c>
      <c r="O97" s="180">
        <f t="shared" ca="1" si="26"/>
        <v>79.950099597209544</v>
      </c>
      <c r="P97" s="180">
        <f t="shared" ca="1" si="27"/>
        <v>1.9500024292002325</v>
      </c>
      <c r="Q97" s="180">
        <f t="shared" ca="1" si="28"/>
        <v>0</v>
      </c>
      <c r="R97" s="181">
        <f t="shared" ca="1" si="29"/>
        <v>481.64060000000006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454</v>
      </c>
      <c r="H98" s="187">
        <f t="shared" ca="1" si="17"/>
        <v>436.02159999999998</v>
      </c>
      <c r="I98" s="188">
        <f t="shared" ca="1" si="20"/>
        <v>355.35</v>
      </c>
      <c r="J98" s="185">
        <f t="shared" ca="1" si="21"/>
        <v>78.75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436.02000000000004</v>
      </c>
      <c r="N98" s="184">
        <f t="shared" ca="1" si="25"/>
        <v>355.35130397688175</v>
      </c>
      <c r="O98" s="185">
        <f t="shared" ca="1" si="26"/>
        <v>78.750288977569824</v>
      </c>
      <c r="P98" s="185">
        <f t="shared" ca="1" si="27"/>
        <v>1.9200070455483691</v>
      </c>
      <c r="Q98" s="185">
        <f t="shared" ca="1" si="28"/>
        <v>0</v>
      </c>
      <c r="R98" s="186">
        <f t="shared" ca="1" si="29"/>
        <v>436.02159999999992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16.392624047999991</v>
      </c>
      <c r="C99" s="56">
        <f t="shared" ref="C99:R99" ca="1" si="30">SUM(C3:C98)/4000</f>
        <v>12.228897539807972</v>
      </c>
      <c r="D99" s="54">
        <f t="shared" ca="1" si="30"/>
        <v>3.9391475587344056</v>
      </c>
      <c r="E99" s="54">
        <f t="shared" ca="1" si="30"/>
        <v>0.22457894945760035</v>
      </c>
      <c r="F99" s="55">
        <f t="shared" ca="1" si="30"/>
        <v>0</v>
      </c>
      <c r="G99" s="59">
        <f t="shared" ca="1" si="30"/>
        <v>13.37813119324999</v>
      </c>
      <c r="H99" s="59">
        <f t="shared" ca="1" si="30"/>
        <v>12.848357202499999</v>
      </c>
      <c r="I99" s="171">
        <f t="shared" ca="1" si="30"/>
        <v>10.106002499999995</v>
      </c>
      <c r="J99" s="54">
        <f t="shared" ca="1" si="30"/>
        <v>2.6268549999999995</v>
      </c>
      <c r="K99" s="54">
        <f t="shared" ca="1" si="30"/>
        <v>0.12024000000000019</v>
      </c>
      <c r="L99" s="54">
        <f t="shared" ca="1" si="30"/>
        <v>0</v>
      </c>
      <c r="M99" s="55">
        <f t="shared" ca="1" si="30"/>
        <v>12.853097499999993</v>
      </c>
      <c r="N99" s="56">
        <f t="shared" ca="1" si="30"/>
        <v>10.106057955572386</v>
      </c>
      <c r="O99" s="54">
        <f t="shared" ca="1" si="30"/>
        <v>2.6268741354000298</v>
      </c>
      <c r="P99" s="54">
        <f t="shared" ca="1" si="30"/>
        <v>0.12024081802758933</v>
      </c>
      <c r="Q99" s="54">
        <f t="shared" ca="1" si="30"/>
        <v>0</v>
      </c>
      <c r="R99" s="55">
        <f t="shared" ca="1" si="30"/>
        <v>12.853172909000003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2023-12-26T15:55:13Z</dcterms:modified>
</cp:coreProperties>
</file>